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5" yWindow="-105" windowWidth="23250" windowHeight="12570" firstSheet="3" activeTab="4"/>
  </bookViews>
  <sheets>
    <sheet name="SAŽETAK" sheetId="6" r:id="rId1"/>
    <sheet name="Račun prihoda i rashoda" sheetId="1" r:id="rId2"/>
    <sheet name="Rashodi prema izvorima financir" sheetId="2" r:id="rId3"/>
    <sheet name="Rashodi prema funkcijskoj klasi" sheetId="3" r:id="rId4"/>
    <sheet name="Izvještaj po programskoj klasif" sheetId="5" r:id="rId5"/>
    <sheet name="List1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5" l="1"/>
  <c r="F111" i="5"/>
  <c r="F94" i="5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H53" i="1" l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52" i="1"/>
  <c r="H35" i="1"/>
  <c r="H36" i="1"/>
  <c r="H37" i="1"/>
  <c r="H38" i="1"/>
  <c r="H39" i="1"/>
  <c r="H40" i="1"/>
  <c r="H41" i="1"/>
  <c r="H42" i="1"/>
  <c r="H43" i="1"/>
  <c r="H44" i="1"/>
  <c r="H45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4" i="1"/>
  <c r="H49" i="1"/>
  <c r="H17" i="1"/>
  <c r="H13" i="1"/>
  <c r="G15" i="6" l="1"/>
  <c r="F128" i="5" l="1"/>
  <c r="F132" i="5" l="1"/>
  <c r="F131" i="5"/>
  <c r="F130" i="5"/>
  <c r="F129" i="5"/>
  <c r="F126" i="5"/>
  <c r="F125" i="5"/>
  <c r="F123" i="5"/>
  <c r="F122" i="5"/>
  <c r="F59" i="5"/>
  <c r="F58" i="5"/>
  <c r="F53" i="5"/>
  <c r="F117" i="5" l="1"/>
  <c r="F118" i="5"/>
  <c r="F119" i="5"/>
  <c r="F120" i="5"/>
  <c r="F102" i="5"/>
  <c r="F103" i="5"/>
  <c r="F104" i="5"/>
  <c r="F105" i="5"/>
  <c r="F73" i="5"/>
  <c r="F76" i="5"/>
  <c r="F80" i="5"/>
  <c r="F81" i="5"/>
  <c r="F82" i="5"/>
  <c r="F83" i="5"/>
  <c r="F84" i="5"/>
  <c r="F85" i="5"/>
  <c r="F87" i="5"/>
  <c r="F88" i="5"/>
  <c r="F89" i="5"/>
  <c r="F90" i="5"/>
  <c r="F91" i="5"/>
  <c r="F92" i="5"/>
  <c r="F93" i="5"/>
  <c r="F35" i="5"/>
  <c r="F36" i="5"/>
  <c r="F37" i="5"/>
  <c r="F38" i="5"/>
  <c r="F39" i="5"/>
  <c r="F42" i="5"/>
  <c r="F43" i="5"/>
  <c r="F44" i="5"/>
  <c r="F45" i="5"/>
  <c r="F46" i="5"/>
  <c r="F47" i="5"/>
  <c r="F48" i="5"/>
  <c r="F49" i="5"/>
  <c r="F50" i="5"/>
  <c r="F51" i="5"/>
  <c r="F52" i="5"/>
  <c r="F54" i="5"/>
  <c r="F55" i="5"/>
  <c r="F56" i="5"/>
  <c r="F57" i="5"/>
  <c r="F61" i="5"/>
  <c r="F62" i="5"/>
  <c r="F64" i="5"/>
  <c r="F65" i="5"/>
  <c r="F66" i="5"/>
  <c r="F68" i="5"/>
  <c r="F69" i="5"/>
  <c r="F70" i="5"/>
  <c r="F71" i="5"/>
  <c r="F28" i="5"/>
  <c r="F29" i="5"/>
  <c r="F30" i="5"/>
  <c r="F31" i="5"/>
  <c r="F9" i="5"/>
  <c r="F10" i="5"/>
  <c r="F11" i="5"/>
  <c r="F12" i="5"/>
  <c r="F13" i="5"/>
  <c r="F14" i="5"/>
  <c r="F15" i="5"/>
  <c r="F16" i="5"/>
  <c r="F17" i="5"/>
  <c r="F18" i="5"/>
  <c r="F19" i="5"/>
  <c r="F23" i="5"/>
  <c r="F8" i="5"/>
  <c r="F6" i="5" l="1"/>
  <c r="F7" i="5"/>
  <c r="F26" i="5"/>
  <c r="F27" i="5"/>
  <c r="F33" i="5"/>
  <c r="F34" i="5"/>
  <c r="F95" i="5"/>
  <c r="F96" i="5"/>
  <c r="F97" i="5"/>
  <c r="F98" i="5"/>
  <c r="F99" i="5"/>
  <c r="F100" i="5"/>
  <c r="F106" i="5"/>
  <c r="F107" i="5"/>
  <c r="F108" i="5"/>
  <c r="F109" i="5"/>
  <c r="F110" i="5"/>
  <c r="F113" i="5"/>
  <c r="F114" i="5"/>
  <c r="F115" i="5"/>
  <c r="F116" i="5"/>
  <c r="H7" i="3"/>
  <c r="H8" i="3"/>
  <c r="H6" i="3"/>
  <c r="F7" i="2"/>
  <c r="I7" i="2"/>
  <c r="J7" i="2" s="1"/>
</calcChain>
</file>

<file path=xl/sharedStrings.xml><?xml version="1.0" encoding="utf-8"?>
<sst xmlns="http://schemas.openxmlformats.org/spreadsheetml/2006/main" count="553" uniqueCount="443">
  <si>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</si>
  <si>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</si>
  <si>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</si>
  <si>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</si>
  <si>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</si>
  <si>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</si>
  <si>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</si>
  <si>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</si>
  <si>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0,00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</si>
  <si>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</si>
  <si>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</si>
  <si>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</si>
  <si>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</si>
  <si>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</si>
  <si>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</si>
  <si>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</si>
  <si>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</si>
  <si>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</si>
  <si>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</si>
  <si>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</si>
  <si>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</si>
  <si>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</si>
  <si>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</si>
  <si>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</si>
  <si>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</si>
  <si>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</si>
  <si>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</si>
  <si>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</si>
  <si>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</si>
  <si>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</si>
  <si>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</si>
  <si>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</si>
  <si>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</si>
  <si>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</si>
  <si>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</si>
  <si>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</si>
  <si>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</si>
  <si>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</si>
  <si>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</si>
  <si>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</si>
  <si>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</si>
  <si>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</si>
  <si>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</si>
  <si>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Izvorni plan</t>
  </si>
  <si>
    <t>Tekući plan</t>
  </si>
  <si>
    <t>Indeks</t>
  </si>
  <si>
    <t>BROJČANA OZNAKA I NAZIV</t>
  </si>
  <si>
    <t>UKUPNI PRIHODI</t>
  </si>
  <si>
    <t>3</t>
  </si>
  <si>
    <t>31</t>
  </si>
  <si>
    <t>311</t>
  </si>
  <si>
    <t>3111</t>
  </si>
  <si>
    <t>3113</t>
  </si>
  <si>
    <t>3114</t>
  </si>
  <si>
    <t>312</t>
  </si>
  <si>
    <t>3121</t>
  </si>
  <si>
    <t>313</t>
  </si>
  <si>
    <t>3132</t>
  </si>
  <si>
    <t>3133</t>
  </si>
  <si>
    <t>32</t>
  </si>
  <si>
    <t>321</t>
  </si>
  <si>
    <t>3211</t>
  </si>
  <si>
    <t>3212</t>
  </si>
  <si>
    <t>3213</t>
  </si>
  <si>
    <t>3214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</si>
  <si>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</si>
  <si>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</si>
  <si>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</si>
  <si>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</si>
  <si>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</si>
  <si>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</si>
  <si>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</si>
  <si>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</si>
  <si>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</si>
  <si>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</si>
  <si>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</si>
  <si>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</si>
  <si>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</si>
  <si>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</si>
  <si>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</si>
  <si>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</si>
  <si>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</si>
  <si>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</si>
  <si>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</si>
  <si>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</si>
  <si>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</si>
  <si>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</si>
  <si>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</si>
  <si>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</si>
  <si>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</si>
  <si>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</si>
  <si>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</si>
  <si>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</si>
  <si>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</si>
  <si>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</si>
  <si>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</si>
  <si>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</si>
  <si>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</si>
  <si>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</si>
  <si>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</si>
  <si>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</si>
  <si>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</si>
  <si>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</si>
  <si>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</si>
  <si>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</si>
  <si>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3236</t>
  </si>
  <si>
    <t>3237</t>
  </si>
  <si>
    <t>3238</t>
  </si>
  <si>
    <t>3239</t>
  </si>
  <si>
    <t>324</t>
  </si>
  <si>
    <t>3241</t>
  </si>
  <si>
    <t>329</t>
  </si>
  <si>
    <t>3292</t>
  </si>
  <si>
    <t>3293</t>
  </si>
  <si>
    <t>3294</t>
  </si>
  <si>
    <t>3295</t>
  </si>
  <si>
    <t>3296</t>
  </si>
  <si>
    <t>3299</t>
  </si>
  <si>
    <t>34</t>
  </si>
  <si>
    <t>343</t>
  </si>
  <si>
    <t>3431</t>
  </si>
  <si>
    <t>3433</t>
  </si>
  <si>
    <t>37</t>
  </si>
  <si>
    <t>372</t>
  </si>
  <si>
    <t>3721</t>
  </si>
  <si>
    <t>3722</t>
  </si>
  <si>
    <t>38</t>
  </si>
  <si>
    <t>381</t>
  </si>
  <si>
    <t>3812</t>
  </si>
  <si>
    <t>4</t>
  </si>
  <si>
    <t>41</t>
  </si>
  <si>
    <t>412</t>
  </si>
  <si>
    <t>4123</t>
  </si>
  <si>
    <t>42</t>
  </si>
  <si>
    <t>422</t>
  </si>
  <si>
    <t>4221</t>
  </si>
  <si>
    <t>4223</t>
  </si>
  <si>
    <t>4227</t>
  </si>
  <si>
    <t>424</t>
  </si>
  <si>
    <t>4241</t>
  </si>
  <si>
    <t>45</t>
  </si>
  <si>
    <t>451</t>
  </si>
  <si>
    <t>4511</t>
  </si>
  <si>
    <t>452</t>
  </si>
  <si>
    <t>4521</t>
  </si>
  <si>
    <t>9222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</si>
  <si>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</si>
  <si>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</si>
  <si>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</si>
  <si>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</si>
  <si>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</si>
  <si>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</si>
  <si>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</si>
  <si>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</si>
  <si>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</si>
  <si>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</si>
  <si>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</si>
  <si>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</si>
  <si>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</si>
  <si>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</si>
  <si>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</si>
  <si>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</si>
  <si>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</si>
  <si>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</si>
  <si>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</si>
  <si>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</si>
  <si>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</si>
  <si>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</si>
  <si>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</si>
  <si>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</si>
  <si>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</si>
  <si>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</si>
  <si>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</si>
  <si>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</si>
  <si>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</si>
  <si>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</si>
  <si>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</si>
  <si>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</si>
  <si>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</si>
  <si>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Dodatna ulaganja na građevinskim objektima</t>
  </si>
  <si>
    <t>Dodatna ulaganja na postrojenjima i opremi</t>
  </si>
  <si>
    <t>Manjak prihoda</t>
  </si>
  <si>
    <t>Prijenosi između proračunskih korisnika istog proračuna</t>
  </si>
  <si>
    <t>Prihodi iz nadležnog proračuna</t>
  </si>
  <si>
    <t>Prihodi iz nadležnog proračuna za financiranje rashoda poslovanja</t>
  </si>
  <si>
    <t>Prihodi iz nadležnog proračuna za nabavu nefinancijske imovine</t>
  </si>
  <si>
    <t>UKUPNI RASHODI</t>
  </si>
  <si>
    <t>I. OPĆI DIO</t>
  </si>
  <si>
    <t xml:space="preserve"> RAČUN PRIHODA I RASHODA </t>
  </si>
  <si>
    <t xml:space="preserve">IZVJEŠTAJ O PRIHODIMA I RASHODIMA PREMA EKONOMSKOJ KLASIFIKACIJI </t>
  </si>
  <si>
    <t>Izvršenje</t>
  </si>
  <si>
    <t>SVEUKUPNO RASHODI</t>
  </si>
  <si>
    <t>Izvor 1.1.2</t>
  </si>
  <si>
    <t>Opći prihodi i primici (nenamjenski) - PK</t>
  </si>
  <si>
    <t>Izvor 1.1.5</t>
  </si>
  <si>
    <t>Predfinanciranje PK iz izvornih gradskih sredstava</t>
  </si>
  <si>
    <t>Izvor 1.2.1</t>
  </si>
  <si>
    <t>Decentralizirana funckija - osnovno školstvo</t>
  </si>
  <si>
    <t>Izvor 3.1.1</t>
  </si>
  <si>
    <t>Vlastiti prihodi proračunskih korisnika - PK</t>
  </si>
  <si>
    <t>Izvor 4.6.1</t>
  </si>
  <si>
    <t>Prihodi za posebne namjene - PK</t>
  </si>
  <si>
    <t>Izvor 5.1.1</t>
  </si>
  <si>
    <t>Tekuće pomoći iz državnog proračuna - PK</t>
  </si>
  <si>
    <t>Izvor 5.1.3.</t>
  </si>
  <si>
    <t>Tekuće pomoći iz državnog proračuna - projekti PK</t>
  </si>
  <si>
    <t>Izvor 5.2.1</t>
  </si>
  <si>
    <t>Tekuće pomoći iz županijskog proračuna - PK</t>
  </si>
  <si>
    <t>Izvor 5.3.1</t>
  </si>
  <si>
    <t>Kapitalne pomoći iz državnog proračuna - PK</t>
  </si>
  <si>
    <t>Izvor 5.3.3</t>
  </si>
  <si>
    <t>Kapitalne pomoći iz državnog proračuna</t>
  </si>
  <si>
    <t>Izvor 5.7.1</t>
  </si>
  <si>
    <t>Pomoći - PK</t>
  </si>
  <si>
    <t>Izvor 5.8.1</t>
  </si>
  <si>
    <t>Pomoći iz državnog proračuna temeljem prijenosa EU sredstava</t>
  </si>
  <si>
    <t>Izvor 5.8.3.</t>
  </si>
  <si>
    <t>Izvor 6.1.1</t>
  </si>
  <si>
    <t>Donacije - PK</t>
  </si>
  <si>
    <t>Izvor 5.1.2</t>
  </si>
  <si>
    <t>IZVJEŠTAJ O PRIHODIMA I RASHODIMA PREMA IZVORIMA FINANCIRANJA</t>
  </si>
  <si>
    <t>Obrazovanje</t>
  </si>
  <si>
    <t>Predškolsko i osnovno obrazovanje</t>
  </si>
  <si>
    <t>Osnovno obrazovanje</t>
  </si>
  <si>
    <t>Funkcijska klasifikacija 09</t>
  </si>
  <si>
    <t>Funkcijska klasifikacija 091</t>
  </si>
  <si>
    <t>Funkcijska klasifikacija 0912</t>
  </si>
  <si>
    <t>IZVJEŠTAJ O RASHODIMA PREMA FUNKCIJSKOJ KLASIFIKACIJI</t>
  </si>
  <si>
    <t>Aktivnost A100208</t>
  </si>
  <si>
    <t>STRUČNO, ADMINISTRATIVNO I TEHNIČKO OSOBLJE</t>
  </si>
  <si>
    <t>311110</t>
  </si>
  <si>
    <t>Plaće za zaposlene</t>
  </si>
  <si>
    <t>311310</t>
  </si>
  <si>
    <t>311410</t>
  </si>
  <si>
    <t>312120</t>
  </si>
  <si>
    <t>Nagrade</t>
  </si>
  <si>
    <t>312150</t>
  </si>
  <si>
    <t>Naknade za bolest, invalidnost i smrtni slučaj</t>
  </si>
  <si>
    <t>312160</t>
  </si>
  <si>
    <t>Regres za godišnji odmor</t>
  </si>
  <si>
    <t>313210</t>
  </si>
  <si>
    <t>321210</t>
  </si>
  <si>
    <t>Naknade za prijevoz na posao i s posla</t>
  </si>
  <si>
    <t>323720</t>
  </si>
  <si>
    <t>Ugovori o djelu</t>
  </si>
  <si>
    <t>312110</t>
  </si>
  <si>
    <t>Bonus za uspješan rad</t>
  </si>
  <si>
    <t>312130</t>
  </si>
  <si>
    <t>Darovi</t>
  </si>
  <si>
    <t>312140</t>
  </si>
  <si>
    <t>Otpremnine</t>
  </si>
  <si>
    <t>312190</t>
  </si>
  <si>
    <t>Ostali nenavedeni rashodi za zaposlene</t>
  </si>
  <si>
    <t>323730</t>
  </si>
  <si>
    <t>Usluge odvjetnika i pravnog savjetovanja</t>
  </si>
  <si>
    <t>329520</t>
  </si>
  <si>
    <t>Sudske pristojbe</t>
  </si>
  <si>
    <t>329550</t>
  </si>
  <si>
    <t>Novčana naknada poslodavca zbog nezapošljavanja osoba s invaliditetom</t>
  </si>
  <si>
    <t>329610</t>
  </si>
  <si>
    <t>Aktivnost A100209</t>
  </si>
  <si>
    <t>TEKUĆE I INVESTICIJSKO ODRŽAVANJE</t>
  </si>
  <si>
    <t>322410</t>
  </si>
  <si>
    <t>Materijal i dijelovi za tekuće i investicijsko održavanje građevinskih objekata</t>
  </si>
  <si>
    <t>322420</t>
  </si>
  <si>
    <t>Materijal i dijelovi za tekuće i investicijsko održavanje postrojenja i opreme</t>
  </si>
  <si>
    <t>322440</t>
  </si>
  <si>
    <t>Ostali materijal i dijelovi za tekuće i investicijsko održavanje</t>
  </si>
  <si>
    <t>323220</t>
  </si>
  <si>
    <t>Usluge tekućeg i investicijskog održavanja postrojenja i opreme</t>
  </si>
  <si>
    <t>323210</t>
  </si>
  <si>
    <t>Usluge tekućeg i investicijskog održavanja građevinskih objekata</t>
  </si>
  <si>
    <t>Aktivnost A100210</t>
  </si>
  <si>
    <t>OPĆI POSLOVNI USTANOVA OSNOVNOG ŠKOLSTVA</t>
  </si>
  <si>
    <t>372240</t>
  </si>
  <si>
    <t>Prehrana</t>
  </si>
  <si>
    <t>321110</t>
  </si>
  <si>
    <t>Dnevnice za službeni put u zemlji</t>
  </si>
  <si>
    <t>321130</t>
  </si>
  <si>
    <t>Naknade za smještaj na službenom putu u zemlji</t>
  </si>
  <si>
    <t>321150</t>
  </si>
  <si>
    <t>Naknade za prijevoz na službenom putu u zemlji</t>
  </si>
  <si>
    <t>321310</t>
  </si>
  <si>
    <t>Seminari, savjetovanja i simpoziji</t>
  </si>
  <si>
    <t>321410</t>
  </si>
  <si>
    <t>Naknada za korištenje privatnog automobila u službene svrhe</t>
  </si>
  <si>
    <t>322110</t>
  </si>
  <si>
    <t>Uredski materijal</t>
  </si>
  <si>
    <t>322120</t>
  </si>
  <si>
    <t>Literatura (publikacije, časopisi, glasila, knjige i ostalo)</t>
  </si>
  <si>
    <t>322140</t>
  </si>
  <si>
    <t>Materijal i sredstva za čišćenje i održavanje</t>
  </si>
  <si>
    <t>322160</t>
  </si>
  <si>
    <t>Materijal za higijenske potrebe i njegu</t>
  </si>
  <si>
    <t>322190</t>
  </si>
  <si>
    <t>Ostali materijal za potrebe redovnog poslovanja</t>
  </si>
  <si>
    <t>322240</t>
  </si>
  <si>
    <t>Namirnice</t>
  </si>
  <si>
    <t>322310</t>
  </si>
  <si>
    <t>Električna energija</t>
  </si>
  <si>
    <t>322330</t>
  </si>
  <si>
    <t>Plin</t>
  </si>
  <si>
    <t>323110</t>
  </si>
  <si>
    <t>Usluge telefona, telefaksa</t>
  </si>
  <si>
    <t>323130</t>
  </si>
  <si>
    <t>Poštarina (pisma, tiskanice i sl.)</t>
  </si>
  <si>
    <t>323190</t>
  </si>
  <si>
    <t>Ostale usluge za komunikaciju i prijevoz</t>
  </si>
  <si>
    <t>323310</t>
  </si>
  <si>
    <t>Elektronski mediji</t>
  </si>
  <si>
    <t>323320</t>
  </si>
  <si>
    <t>Tisak</t>
  </si>
  <si>
    <t>323410</t>
  </si>
  <si>
    <t>Opskrba vodom</t>
  </si>
  <si>
    <t>323420</t>
  </si>
  <si>
    <t>Iznošenje i odvoz smeća</t>
  </si>
  <si>
    <t>323430</t>
  </si>
  <si>
    <t>Deratizacija i dezinsekcija</t>
  </si>
  <si>
    <t>323440</t>
  </si>
  <si>
    <t>Dimnjačarske i ekološke usluge</t>
  </si>
  <si>
    <t>323490</t>
  </si>
  <si>
    <t>Ostale komunalne usluge</t>
  </si>
  <si>
    <t>323610</t>
  </si>
  <si>
    <t>Obvezni i preventivni zdravstveni pregledi zaposlenika</t>
  </si>
  <si>
    <t>323790</t>
  </si>
  <si>
    <t>Ostale intelektualne usluge</t>
  </si>
  <si>
    <t>323890</t>
  </si>
  <si>
    <t>Ostale računalne usluge</t>
  </si>
  <si>
    <t>323910</t>
  </si>
  <si>
    <t>Grafičke i tiskarske usluge, usluge kopiranja i uvezivanja i slično</t>
  </si>
  <si>
    <t>323960</t>
  </si>
  <si>
    <t>Usluge čuvanja imovine i osoba</t>
  </si>
  <si>
    <t>323990</t>
  </si>
  <si>
    <t>Ostale nespomenute usluge</t>
  </si>
  <si>
    <t>329310</t>
  </si>
  <si>
    <t>329410</t>
  </si>
  <si>
    <t>Tuzemne članarine</t>
  </si>
  <si>
    <t>329990</t>
  </si>
  <si>
    <t>343120</t>
  </si>
  <si>
    <t>Usluge platnog prometa</t>
  </si>
  <si>
    <t>321120</t>
  </si>
  <si>
    <t>Dnevnice za službeni put u inozemstvu</t>
  </si>
  <si>
    <t>321190</t>
  </si>
  <si>
    <t>Ostali rashodi za službena putovanja</t>
  </si>
  <si>
    <t>321320</t>
  </si>
  <si>
    <t>Tečajevi i stručni ispiti</t>
  </si>
  <si>
    <t>322510</t>
  </si>
  <si>
    <t>Sitni inventar</t>
  </si>
  <si>
    <t>322710</t>
  </si>
  <si>
    <t>323390</t>
  </si>
  <si>
    <t>Ostale usluge promidžbe i informiranja</t>
  </si>
  <si>
    <t>323930</t>
  </si>
  <si>
    <t>Uređenje prostora</t>
  </si>
  <si>
    <t>323950</t>
  </si>
  <si>
    <t>Usluge čišćenja, pranja i slično</t>
  </si>
  <si>
    <t>329530</t>
  </si>
  <si>
    <t>Javnobilježničke pristojbe</t>
  </si>
  <si>
    <t>381290</t>
  </si>
  <si>
    <t>Ostale tekuće donacije u naravi</t>
  </si>
  <si>
    <t>372210</t>
  </si>
  <si>
    <t>Sufinanciranje cijene prijevoza</t>
  </si>
  <si>
    <t>323630</t>
  </si>
  <si>
    <t>Laboratorijske usluge</t>
  </si>
  <si>
    <t>372290</t>
  </si>
  <si>
    <t>Ostale naknade iz proračuna u naravi</t>
  </si>
  <si>
    <t>321160</t>
  </si>
  <si>
    <t>Naknade za prijevoz na službenom putu u inozemstvu</t>
  </si>
  <si>
    <t>321170</t>
  </si>
  <si>
    <t>Dnevnice per diem</t>
  </si>
  <si>
    <t>321140</t>
  </si>
  <si>
    <t>Naknade za smještaj na službenom putu u inozemstvu</t>
  </si>
  <si>
    <t>Aktivnost A100248</t>
  </si>
  <si>
    <t>MEDNI DANI</t>
  </si>
  <si>
    <t>Aktivnost A100268</t>
  </si>
  <si>
    <t>SHEMA ŠKOLSKOG VOĆA 2023/2024</t>
  </si>
  <si>
    <t>Aktivnost A100269</t>
  </si>
  <si>
    <t>POMOĆNIK U NASTAVI 2023/2024</t>
  </si>
  <si>
    <t>Aktivnost A100276</t>
  </si>
  <si>
    <t>POMOĆNIK U NASTAVI 2024/2025</t>
  </si>
  <si>
    <t>Aktivnost A100277</t>
  </si>
  <si>
    <t>ŠKOLSKA SHEMA 2024/2025</t>
  </si>
  <si>
    <t>Aktivnost K100117</t>
  </si>
  <si>
    <t>KAPITALNO ULAGANJE U OSNOVNO ŠKOLSTVO</t>
  </si>
  <si>
    <t>422730</t>
  </si>
  <si>
    <t>Oprema</t>
  </si>
  <si>
    <t>422110</t>
  </si>
  <si>
    <t>Računala i računalna oprema</t>
  </si>
  <si>
    <t>422120</t>
  </si>
  <si>
    <t>Uredski namještaj</t>
  </si>
  <si>
    <t>424110</t>
  </si>
  <si>
    <t>II. POSEBNI DIO</t>
  </si>
  <si>
    <t>IZVJEŠTAJ PO PROGRAMSKOJ KLASIFIKACIJI</t>
  </si>
  <si>
    <t>IZVRŠENJE FINANCIJSKOG PLANA PRORAČUNSKOG KORISNIKA DRŽAVNOG PRORAČUNA
ZA N. GODINU</t>
  </si>
  <si>
    <t>SAŽETAK  RAČUNA PRIHODA I RASHODA I RAČUNA FINANCIRANJA</t>
  </si>
  <si>
    <t>SAŽETAK RAČUNA PRIHODA I RASHODA</t>
  </si>
  <si>
    <t>OSTVARENJE/IZVRŠENJE 
N-1.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</si>
  <si>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</si>
  <si>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</si>
  <si>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</si>
  <si>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</si>
  <si>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</si>
  <si>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</si>
  <si>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</si>
  <si>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</si>
  <si>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</si>
  <si>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</si>
  <si>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</si>
  <si>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</si>
  <si>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</si>
  <si>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</si>
  <si>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</si>
  <si>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</si>
  <si>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</si>
  <si>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</si>
  <si>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</si>
  <si>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</si>
  <si>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</si>
  <si>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</si>
  <si>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</si>
  <si>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iz nadležnog proračuna i od HZZo-a</t>
  </si>
  <si>
    <t>,</t>
  </si>
  <si>
    <t>Kapitalne pomoći iz državnog proračuna temeljem prijenosa EU sredstava</t>
  </si>
  <si>
    <t>Ostale usluge tekućeg održavanja</t>
  </si>
  <si>
    <t>Motorni benzin i dizel gorivo</t>
  </si>
  <si>
    <t>Usluge ažuriranja računalnih baza</t>
  </si>
  <si>
    <t>Usluge razvoja software-a</t>
  </si>
  <si>
    <t>Premija osiguranja ostale imovine</t>
  </si>
  <si>
    <t>Premije osiguranja zaposlenih</t>
  </si>
  <si>
    <t>Aktivnost A100215</t>
  </si>
  <si>
    <t>PRODUŽENI BORAVAK</t>
  </si>
  <si>
    <t xml:space="preserve">Izvršenje I.-XII. 2023. </t>
  </si>
  <si>
    <t>Izvršenje I.-XII.2024.</t>
  </si>
  <si>
    <t>Prihodi od imovine</t>
  </si>
  <si>
    <t>Prihodi od financijske imovine</t>
  </si>
  <si>
    <t>Kamate na oročena sredstva i depozite po viđenju</t>
  </si>
  <si>
    <t>IZVRŠENJE I.-XII.2023</t>
  </si>
  <si>
    <t xml:space="preserve">TEKUĆI PLAN </t>
  </si>
  <si>
    <t xml:space="preserve">IZVORNI PLAN </t>
  </si>
  <si>
    <t>IZVRŠENJE  I.-XII.2024.</t>
  </si>
  <si>
    <t>IZVRŠENJE 
I.-XII. 2024.</t>
  </si>
  <si>
    <t>7=5/3*100</t>
  </si>
  <si>
    <t>Ostali rashodi za sčužbena putovanja</t>
  </si>
  <si>
    <t>Usluge tekućeg i inveticijskog održavanja postrojenja i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</si>
</sst>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4" fontId="0" fillId="0" borderId="1" xfId="0" applyNumberFormat="1" applyBorder="1"/>
    <xf numFmtId="10" fontId="0" fillId="0" borderId="1" xfId="0" applyNumberFormat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2" borderId="0" xfId="0" applyFont="1" applyFill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3" fillId="5" borderId="1" xfId="0" applyFont="1" applyFill="1" applyBorder="1" applyAlignment="1" applyProtection="1">
      <alignment vertical="center" wrapText="1" readingOrder="1"/>
      <protection locked="0"/>
    </xf>
    <xf numFmtId="4" fontId="0" fillId="4" borderId="1" xfId="0" applyNumberFormat="1" applyFill="1" applyBorder="1"/>
    <xf numFmtId="10" fontId="0" fillId="4" borderId="1" xfId="0" applyNumberFormat="1" applyFill="1" applyBorder="1"/>
    <xf numFmtId="0" fontId="1" fillId="7" borderId="1" xfId="0" applyFont="1" applyFill="1" applyBorder="1" applyAlignment="1">
      <alignment horizontal="center"/>
    </xf>
    <xf numFmtId="4" fontId="1" fillId="7" borderId="1" xfId="0" applyNumberFormat="1" applyFont="1" applyFill="1" applyBorder="1"/>
    <xf numFmtId="10" fontId="1" fillId="7" borderId="1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1" xfId="0" applyNumberFormat="1" applyFont="1" applyBorder="1"/>
    <xf numFmtId="0" fontId="10" fillId="0" borderId="1" xfId="0" applyFont="1" applyBorder="1" applyAlignment="1">
      <alignment vertical="top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7" fillId="0" borderId="1" xfId="0" applyNumberFormat="1" applyFont="1" applyBorder="1" applyAlignment="1">
      <alignment horizontal="right"/>
    </xf>
    <xf numFmtId="10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0" fontId="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top"/>
    </xf>
    <xf numFmtId="4" fontId="4" fillId="4" borderId="8" xfId="0" applyNumberFormat="1" applyFont="1" applyFill="1" applyBorder="1"/>
    <xf numFmtId="4" fontId="4" fillId="4" borderId="1" xfId="0" applyNumberFormat="1" applyFont="1" applyFill="1" applyBorder="1"/>
    <xf numFmtId="10" fontId="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0" fontId="6" fillId="7" borderId="1" xfId="0" applyFont="1" applyFill="1" applyBorder="1"/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4" fillId="7" borderId="1" xfId="0" applyFont="1" applyFill="1" applyBorder="1"/>
    <xf numFmtId="4" fontId="0" fillId="0" borderId="0" xfId="0" applyNumberFormat="1"/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right" vertical="center"/>
    </xf>
    <xf numFmtId="0" fontId="2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vertical="center" wrapText="1"/>
    </xf>
    <xf numFmtId="3" fontId="20" fillId="0" borderId="1" xfId="0" applyNumberFormat="1" applyFont="1" applyBorder="1" applyAlignment="1">
      <alignment horizontal="right"/>
    </xf>
    <xf numFmtId="0" fontId="18" fillId="8" borderId="10" xfId="0" applyFont="1" applyFill="1" applyBorder="1" applyAlignment="1">
      <alignment horizontal="left" vertical="center"/>
    </xf>
    <xf numFmtId="0" fontId="22" fillId="8" borderId="1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20" fillId="8" borderId="1" xfId="0" quotePrefix="1" applyFont="1" applyFill="1" applyBorder="1" applyAlignment="1">
      <alignment horizontal="left" wrapText="1"/>
    </xf>
    <xf numFmtId="0" fontId="20" fillId="8" borderId="1" xfId="0" applyNumberFormat="1" applyFont="1" applyFill="1" applyBorder="1" applyAlignment="1" applyProtection="1">
      <alignment horizontal="center" vertical="center" wrapText="1"/>
    </xf>
    <xf numFmtId="0" fontId="20" fillId="8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3" fontId="13" fillId="8" borderId="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4" fontId="22" fillId="0" borderId="1" xfId="0" applyNumberFormat="1" applyFont="1" applyFill="1" applyBorder="1" applyAlignment="1" applyProtection="1">
      <alignment vertical="center"/>
    </xf>
    <xf numFmtId="4" fontId="20" fillId="0" borderId="1" xfId="0" applyNumberFormat="1" applyFont="1" applyFill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/>
    </xf>
    <xf numFmtId="4" fontId="20" fillId="8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>
      <alignment horizontal="right"/>
    </xf>
    <xf numFmtId="4" fontId="22" fillId="8" borderId="1" xfId="0" applyNumberFormat="1" applyFont="1" applyFill="1" applyBorder="1" applyAlignment="1" applyProtection="1">
      <alignment vertical="center" wrapText="1"/>
    </xf>
    <xf numFmtId="4" fontId="20" fillId="8" borderId="1" xfId="0" applyNumberFormat="1" applyFont="1" applyFill="1" applyBorder="1" applyAlignment="1" applyProtection="1">
      <alignment horizontal="right" wrapText="1"/>
    </xf>
    <xf numFmtId="43" fontId="10" fillId="0" borderId="1" xfId="0" applyNumberFormat="1" applyFont="1" applyBorder="1" applyAlignment="1"/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" fontId="5" fillId="7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4" fontId="23" fillId="8" borderId="1" xfId="0" applyNumberFormat="1" applyFont="1" applyFill="1" applyBorder="1" applyAlignment="1" applyProtection="1">
      <alignment wrapText="1"/>
    </xf>
    <xf numFmtId="10" fontId="20" fillId="0" borderId="1" xfId="0" applyNumberFormat="1" applyFont="1" applyBorder="1" applyAlignment="1">
      <alignment horizontal="right"/>
    </xf>
    <xf numFmtId="10" fontId="13" fillId="8" borderId="1" xfId="0" applyNumberFormat="1" applyFont="1" applyFill="1" applyBorder="1" applyAlignment="1">
      <alignment horizontal="right"/>
    </xf>
    <xf numFmtId="10" fontId="21" fillId="2" borderId="1" xfId="0" applyNumberFormat="1" applyFont="1" applyFill="1" applyBorder="1" applyAlignment="1" applyProtection="1">
      <alignment horizontal="center" vertical="center" wrapText="1"/>
    </xf>
    <xf numFmtId="10" fontId="20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20" fillId="8" borderId="10" xfId="0" quotePrefix="1" applyFont="1" applyFill="1" applyBorder="1" applyAlignment="1">
      <alignment horizontal="left" wrapText="1"/>
    </xf>
    <xf numFmtId="0" fontId="20" fillId="8" borderId="11" xfId="0" quotePrefix="1" applyFont="1" applyFill="1" applyBorder="1" applyAlignment="1">
      <alignment horizontal="left" wrapText="1"/>
    </xf>
    <xf numFmtId="0" fontId="20" fillId="8" borderId="8" xfId="0" quotePrefix="1" applyFont="1" applyFill="1" applyBorder="1" applyAlignment="1">
      <alignment horizontal="left" wrapText="1"/>
    </xf>
    <xf numFmtId="0" fontId="20" fillId="8" borderId="1" xfId="0" quotePrefix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18" fillId="0" borderId="10" xfId="0" quotePrefix="1" applyNumberFormat="1" applyFont="1" applyFill="1" applyBorder="1" applyAlignment="1" applyProtection="1">
      <alignment horizontal="left" vertical="center" wrapText="1"/>
    </xf>
    <xf numFmtId="0" fontId="18" fillId="0" borderId="10" xfId="0" quotePrefix="1" applyFont="1" applyBorder="1" applyAlignment="1">
      <alignment horizontal="left" vertical="center"/>
    </xf>
    <xf numFmtId="0" fontId="22" fillId="0" borderId="11" xfId="0" applyNumberFormat="1" applyFont="1" applyFill="1" applyBorder="1" applyAlignment="1" applyProtection="1">
      <alignment vertical="center"/>
    </xf>
    <xf numFmtId="0" fontId="18" fillId="8" borderId="10" xfId="0" quotePrefix="1" applyNumberFormat="1" applyFont="1" applyFill="1" applyBorder="1" applyAlignment="1" applyProtection="1">
      <alignment horizontal="left" vertical="center" wrapText="1"/>
    </xf>
    <xf numFmtId="0" fontId="22" fillId="8" borderId="11" xfId="0" applyNumberFormat="1" applyFont="1" applyFill="1" applyBorder="1" applyAlignment="1" applyProtection="1">
      <alignment vertical="center" wrapText="1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8" borderId="10" xfId="0" applyNumberFormat="1" applyFont="1" applyFill="1" applyBorder="1" applyAlignment="1" applyProtection="1">
      <alignment horizontal="left" vertical="center" wrapText="1"/>
    </xf>
    <xf numFmtId="0" fontId="22" fillId="8" borderId="11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1" fillId="0" borderId="1" xfId="0" quotePrefix="1" applyFont="1" applyBorder="1" applyAlignment="1">
      <alignment horizontal="center" wrapText="1"/>
    </xf>
    <xf numFmtId="0" fontId="21" fillId="0" borderId="10" xfId="0" quotePrefix="1" applyFont="1" applyBorder="1" applyAlignment="1">
      <alignment horizontal="center" wrapText="1"/>
    </xf>
    <xf numFmtId="0" fontId="18" fillId="0" borderId="10" xfId="0" quotePrefix="1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5" xfId="0" applyNumberFormat="1" applyFont="1" applyFill="1" applyBorder="1" applyAlignment="1">
      <alignment horizontal="right" vertical="center"/>
    </xf>
    <xf numFmtId="4" fontId="5" fillId="7" borderId="7" xfId="0" applyNumberFormat="1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10" fontId="5" fillId="7" borderId="5" xfId="0" applyNumberFormat="1" applyFont="1" applyFill="1" applyBorder="1" applyAlignment="1">
      <alignment horizontal="right" vertical="center"/>
    </xf>
    <xf numFmtId="10" fontId="5" fillId="7" borderId="7" xfId="0" applyNumberFormat="1" applyFont="1" applyFill="1" applyBorder="1" applyAlignment="1">
      <alignment horizontal="right" vertical="center"/>
    </xf>
    <xf numFmtId="10" fontId="5" fillId="7" borderId="6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 readingOrder="1"/>
      <protection locked="0"/>
    </xf>
    <xf numFmtId="0" fontId="6" fillId="6" borderId="4" xfId="0" applyFont="1" applyFill="1" applyBorder="1" applyAlignment="1" applyProtection="1">
      <alignment horizontal="center" vertical="center" wrapText="1" readingOrder="1"/>
      <protection locked="0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C1" workbookViewId="0">
      <selection activeCell="K21" sqref="K21"/>
    </sheetView>
  </sheetViews>
  <sheetFormatPr defaultRowHeight="15" x14ac:dyDescent="0.25"/>
  <cols>
    <col min="1" max="1" width="35.140625" customWidth="1"/>
    <col min="2" max="2" width="18.140625" customWidth="1"/>
    <col min="3" max="3" width="15.42578125" customWidth="1"/>
    <col min="5" max="5" width="28" customWidth="1"/>
    <col min="6" max="6" width="24.7109375" customWidth="1"/>
    <col min="7" max="7" width="17.42578125" customWidth="1"/>
    <col min="8" max="8" width="18.42578125" customWidth="1"/>
    <col min="9" max="9" width="20.85546875" customWidth="1"/>
    <col min="10" max="10" width="18.7109375" customWidth="1"/>
    <col min="11" max="11" width="20.5703125" customWidth="1"/>
  </cols>
  <sheetData>
    <row r="1" spans="1:12" ht="15.75" x14ac:dyDescent="0.25">
      <c r="A1" s="108" t="s">
        <v>392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41"/>
    </row>
    <row r="2" spans="1:12" ht="18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42"/>
    </row>
    <row r="3" spans="1:12" ht="15.75" x14ac:dyDescent="0.25">
      <c r="A3" s="108" t="s">
        <v>187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43"/>
    </row>
    <row r="4" spans="1:12" ht="18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44"/>
    </row>
    <row r="5" spans="1:12" ht="15.75" x14ac:dyDescent="0.25">
      <c r="A5" s="108" t="s">
        <v>393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45"/>
    </row>
    <row r="6" spans="1:12" ht="15.75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45"/>
    </row>
    <row r="7" spans="1:12" ht="18" x14ac:dyDescent="0.25">
      <c r="A7" s="110" t="s">
        <v>394</v>
      </c>
      <c r="B7" s="110"/>
      <c r="C7" s="110"/>
      <c r="D7" s="110"/>
      <c r="E7" s="110"/>
      <c r="F7" s="46"/>
      <c r="G7" s="47"/>
      <c r="H7" s="47"/>
      <c r="I7" s="47"/>
      <c r="J7" s="48"/>
      <c r="K7" s="48"/>
    </row>
    <row r="8" spans="1:12" ht="25.5" x14ac:dyDescent="0.25">
      <c r="A8" s="102" t="s">
        <v>46</v>
      </c>
      <c r="B8" s="102"/>
      <c r="C8" s="102"/>
      <c r="D8" s="102"/>
      <c r="E8" s="102"/>
      <c r="F8" s="49" t="s">
        <v>435</v>
      </c>
      <c r="G8" s="49" t="s">
        <v>437</v>
      </c>
      <c r="H8" s="49" t="s">
        <v>436</v>
      </c>
      <c r="I8" s="49" t="s">
        <v>438</v>
      </c>
      <c r="J8" s="49" t="s">
        <v>396</v>
      </c>
      <c r="K8" s="49" t="s">
        <v>397</v>
      </c>
    </row>
    <row r="9" spans="1:12" x14ac:dyDescent="0.25">
      <c r="A9" s="111">
        <v>1</v>
      </c>
      <c r="B9" s="111"/>
      <c r="C9" s="111"/>
      <c r="D9" s="111"/>
      <c r="E9" s="112"/>
      <c r="F9" s="50">
        <v>2</v>
      </c>
      <c r="G9" s="51">
        <v>3</v>
      </c>
      <c r="H9" s="51">
        <v>4</v>
      </c>
      <c r="I9" s="51">
        <v>5</v>
      </c>
      <c r="J9" s="51" t="s">
        <v>398</v>
      </c>
      <c r="K9" s="51" t="s">
        <v>440</v>
      </c>
    </row>
    <row r="10" spans="1:12" x14ac:dyDescent="0.25">
      <c r="A10" s="93" t="s">
        <v>399</v>
      </c>
      <c r="B10" s="94"/>
      <c r="C10" s="94"/>
      <c r="D10" s="94"/>
      <c r="E10" s="97"/>
      <c r="F10" s="66">
        <v>1461469.39</v>
      </c>
      <c r="G10" s="67">
        <v>1911428.05</v>
      </c>
      <c r="H10" s="67"/>
      <c r="I10" s="67">
        <v>1800458.62</v>
      </c>
      <c r="J10" s="85">
        <v>1.232</v>
      </c>
      <c r="K10" s="86">
        <v>0.94199999999999995</v>
      </c>
    </row>
    <row r="11" spans="1:12" x14ac:dyDescent="0.25">
      <c r="A11" s="113" t="s">
        <v>400</v>
      </c>
      <c r="B11" s="97"/>
      <c r="C11" s="97"/>
      <c r="D11" s="97"/>
      <c r="E11" s="97"/>
      <c r="F11" s="66">
        <v>3210</v>
      </c>
      <c r="G11" s="67">
        <v>643.04999999999995</v>
      </c>
      <c r="H11" s="67"/>
      <c r="I11" s="67">
        <v>0</v>
      </c>
      <c r="J11" s="85">
        <v>0</v>
      </c>
      <c r="K11" s="86">
        <v>0</v>
      </c>
    </row>
    <row r="12" spans="1:12" x14ac:dyDescent="0.25">
      <c r="A12" s="106" t="s">
        <v>401</v>
      </c>
      <c r="B12" s="99"/>
      <c r="C12" s="99"/>
      <c r="D12" s="99"/>
      <c r="E12" s="107"/>
      <c r="F12" s="68">
        <v>1464679.39</v>
      </c>
      <c r="G12" s="69">
        <v>1912071.1</v>
      </c>
      <c r="H12" s="69"/>
      <c r="I12" s="69">
        <v>1800458.62</v>
      </c>
      <c r="J12" s="85">
        <v>1.23</v>
      </c>
      <c r="K12" s="86">
        <v>0.94199999999999995</v>
      </c>
    </row>
    <row r="13" spans="1:12" x14ac:dyDescent="0.25">
      <c r="A13" s="95" t="s">
        <v>402</v>
      </c>
      <c r="B13" s="94"/>
      <c r="C13" s="94"/>
      <c r="D13" s="94"/>
      <c r="E13" s="94"/>
      <c r="F13" s="70">
        <v>1427845.32</v>
      </c>
      <c r="G13" s="67">
        <v>1900644.94</v>
      </c>
      <c r="H13" s="67"/>
      <c r="I13" s="67">
        <v>1779149.78</v>
      </c>
      <c r="J13" s="85">
        <v>1.246</v>
      </c>
      <c r="K13" s="86">
        <v>0.93600000000000005</v>
      </c>
    </row>
    <row r="14" spans="1:12" x14ac:dyDescent="0.25">
      <c r="A14" s="96" t="s">
        <v>403</v>
      </c>
      <c r="B14" s="97"/>
      <c r="C14" s="97"/>
      <c r="D14" s="97"/>
      <c r="E14" s="97"/>
      <c r="F14" s="66">
        <v>29852.27</v>
      </c>
      <c r="G14" s="71">
        <v>16966.16</v>
      </c>
      <c r="H14" s="71"/>
      <c r="I14" s="71">
        <v>7596.83</v>
      </c>
      <c r="J14" s="85">
        <v>0.255</v>
      </c>
      <c r="K14" s="86">
        <v>0.44800000000000001</v>
      </c>
    </row>
    <row r="15" spans="1:12" x14ac:dyDescent="0.25">
      <c r="A15" s="54" t="s">
        <v>404</v>
      </c>
      <c r="B15" s="55"/>
      <c r="C15" s="55"/>
      <c r="D15" s="55"/>
      <c r="E15" s="55"/>
      <c r="F15" s="68">
        <v>1457697.59</v>
      </c>
      <c r="G15" s="69">
        <f>SUM(G13:G14)</f>
        <v>1917611.0999999999</v>
      </c>
      <c r="H15" s="69"/>
      <c r="I15" s="69">
        <v>1786746.61</v>
      </c>
      <c r="J15" s="85">
        <v>1.226</v>
      </c>
      <c r="K15" s="86">
        <v>0.93200000000000005</v>
      </c>
    </row>
    <row r="16" spans="1:12" x14ac:dyDescent="0.25">
      <c r="A16" s="98" t="s">
        <v>405</v>
      </c>
      <c r="B16" s="99"/>
      <c r="C16" s="99"/>
      <c r="D16" s="99"/>
      <c r="E16" s="99"/>
      <c r="F16" s="72">
        <v>6981.8</v>
      </c>
      <c r="G16" s="73">
        <v>5540</v>
      </c>
      <c r="H16" s="73"/>
      <c r="I16" s="73">
        <v>13712.01</v>
      </c>
      <c r="J16" s="85">
        <v>1.964</v>
      </c>
      <c r="K16" s="86">
        <v>2.4750000000000001</v>
      </c>
    </row>
    <row r="17" spans="1:12" ht="18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56"/>
    </row>
    <row r="18" spans="1:12" ht="18" x14ac:dyDescent="0.25">
      <c r="A18" s="101" t="s">
        <v>406</v>
      </c>
      <c r="B18" s="101"/>
      <c r="C18" s="101"/>
      <c r="D18" s="101"/>
      <c r="E18" s="101"/>
      <c r="F18" s="46"/>
      <c r="G18" s="47"/>
      <c r="H18" s="47"/>
      <c r="I18" s="47"/>
      <c r="J18" s="48"/>
      <c r="K18" s="48"/>
      <c r="L18" s="56"/>
    </row>
    <row r="19" spans="1:12" ht="25.5" x14ac:dyDescent="0.25">
      <c r="A19" s="102" t="s">
        <v>46</v>
      </c>
      <c r="B19" s="102"/>
      <c r="C19" s="102"/>
      <c r="D19" s="102"/>
      <c r="E19" s="102"/>
      <c r="F19" s="49" t="s">
        <v>395</v>
      </c>
      <c r="G19" s="57" t="s">
        <v>437</v>
      </c>
      <c r="H19" s="57" t="s">
        <v>436</v>
      </c>
      <c r="I19" s="57" t="s">
        <v>439</v>
      </c>
      <c r="J19" s="57" t="s">
        <v>396</v>
      </c>
      <c r="K19" s="57" t="s">
        <v>397</v>
      </c>
    </row>
    <row r="20" spans="1:12" x14ac:dyDescent="0.25">
      <c r="A20" s="103">
        <v>1</v>
      </c>
      <c r="B20" s="104"/>
      <c r="C20" s="104"/>
      <c r="D20" s="104"/>
      <c r="E20" s="104"/>
      <c r="F20" s="58">
        <v>2</v>
      </c>
      <c r="G20" s="51">
        <v>3</v>
      </c>
      <c r="H20" s="51">
        <v>4</v>
      </c>
      <c r="I20" s="51">
        <v>5</v>
      </c>
      <c r="J20" s="51" t="s">
        <v>398</v>
      </c>
      <c r="K20" s="51" t="s">
        <v>440</v>
      </c>
    </row>
    <row r="21" spans="1:12" x14ac:dyDescent="0.25">
      <c r="A21" s="93" t="s">
        <v>407</v>
      </c>
      <c r="B21" s="105"/>
      <c r="C21" s="105"/>
      <c r="D21" s="105"/>
      <c r="E21" s="105"/>
      <c r="F21" s="59"/>
      <c r="G21" s="53"/>
      <c r="H21" s="53"/>
      <c r="I21" s="53"/>
      <c r="J21" s="53"/>
      <c r="K21" s="53"/>
    </row>
    <row r="22" spans="1:12" x14ac:dyDescent="0.25">
      <c r="A22" s="93" t="s">
        <v>408</v>
      </c>
      <c r="B22" s="94"/>
      <c r="C22" s="94"/>
      <c r="D22" s="94"/>
      <c r="E22" s="94"/>
      <c r="F22" s="52"/>
      <c r="G22" s="53"/>
      <c r="H22" s="53"/>
      <c r="I22" s="53"/>
      <c r="J22" s="53"/>
      <c r="K22" s="53"/>
    </row>
    <row r="23" spans="1:12" x14ac:dyDescent="0.25">
      <c r="A23" s="88" t="s">
        <v>409</v>
      </c>
      <c r="B23" s="89"/>
      <c r="C23" s="89"/>
      <c r="D23" s="89"/>
      <c r="E23" s="90"/>
      <c r="F23" s="60"/>
      <c r="G23" s="61"/>
      <c r="H23" s="61"/>
      <c r="I23" s="61"/>
      <c r="J23" s="61"/>
      <c r="K23" s="61"/>
    </row>
    <row r="24" spans="1:12" x14ac:dyDescent="0.25">
      <c r="A24" s="93" t="s">
        <v>410</v>
      </c>
      <c r="B24" s="94"/>
      <c r="C24" s="94"/>
      <c r="D24" s="94"/>
      <c r="E24" s="94"/>
      <c r="F24" s="70">
        <v>5539.04</v>
      </c>
      <c r="G24" s="53"/>
      <c r="H24" s="53"/>
      <c r="I24" s="53">
        <v>12520.86</v>
      </c>
      <c r="J24" s="83">
        <v>2.2610000000000001</v>
      </c>
      <c r="K24" s="53"/>
    </row>
    <row r="25" spans="1:12" x14ac:dyDescent="0.25">
      <c r="A25" s="93" t="s">
        <v>411</v>
      </c>
      <c r="B25" s="94"/>
      <c r="C25" s="94"/>
      <c r="D25" s="94"/>
      <c r="E25" s="94"/>
      <c r="F25" s="70">
        <v>12520.84</v>
      </c>
      <c r="G25" s="53">
        <v>5540</v>
      </c>
      <c r="H25" s="53"/>
      <c r="I25" s="53">
        <v>26232.87</v>
      </c>
      <c r="J25" s="83">
        <v>2.0960000000000001</v>
      </c>
      <c r="K25" s="83">
        <v>4.7359999999999998</v>
      </c>
    </row>
    <row r="26" spans="1:12" x14ac:dyDescent="0.25">
      <c r="A26" s="88" t="s">
        <v>412</v>
      </c>
      <c r="B26" s="89"/>
      <c r="C26" s="89"/>
      <c r="D26" s="89"/>
      <c r="E26" s="90"/>
      <c r="F26" s="60"/>
      <c r="G26" s="62"/>
      <c r="H26" s="62"/>
      <c r="I26" s="62"/>
      <c r="J26" s="62"/>
      <c r="K26" s="62"/>
      <c r="L26" s="63"/>
    </row>
    <row r="27" spans="1:12" ht="15.75" x14ac:dyDescent="0.25">
      <c r="A27" s="91" t="s">
        <v>413</v>
      </c>
      <c r="B27" s="91"/>
      <c r="C27" s="91"/>
      <c r="D27" s="91"/>
      <c r="E27" s="91"/>
      <c r="F27" s="82">
        <v>12520.84</v>
      </c>
      <c r="G27" s="64"/>
      <c r="H27" s="64"/>
      <c r="I27" s="64">
        <v>26232.87</v>
      </c>
      <c r="J27" s="84">
        <v>2.0960000000000001</v>
      </c>
      <c r="K27" s="64"/>
    </row>
    <row r="29" spans="1:12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2" x14ac:dyDescent="0.25">
      <c r="A30" s="92" t="s">
        <v>414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2" x14ac:dyDescent="0.25">
      <c r="A31" s="92" t="s">
        <v>415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2" x14ac:dyDescent="0.25">
      <c r="A32" s="92" t="s">
        <v>416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x14ac:dyDescent="0.25">
      <c r="A33" s="92" t="s">
        <v>417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x14ac:dyDescent="0.25">
      <c r="A35" s="87" t="s">
        <v>418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</sheetData>
  <mergeCells count="31">
    <mergeCell ref="A12:E12"/>
    <mergeCell ref="A1:K1"/>
    <mergeCell ref="A2:K2"/>
    <mergeCell ref="A3:K3"/>
    <mergeCell ref="A4:K4"/>
    <mergeCell ref="A5:K5"/>
    <mergeCell ref="A6:K6"/>
    <mergeCell ref="A7:E7"/>
    <mergeCell ref="A8:E8"/>
    <mergeCell ref="A9:E9"/>
    <mergeCell ref="A10:E10"/>
    <mergeCell ref="A11:E11"/>
    <mergeCell ref="A25:E25"/>
    <mergeCell ref="A13:E13"/>
    <mergeCell ref="A14:E14"/>
    <mergeCell ref="A16:E16"/>
    <mergeCell ref="A17:K17"/>
    <mergeCell ref="A18:E18"/>
    <mergeCell ref="A19:E19"/>
    <mergeCell ref="A20:E20"/>
    <mergeCell ref="A21:E21"/>
    <mergeCell ref="A22:E22"/>
    <mergeCell ref="A23:E23"/>
    <mergeCell ref="A24:E24"/>
    <mergeCell ref="A35:K36"/>
    <mergeCell ref="A26:E26"/>
    <mergeCell ref="A27:E27"/>
    <mergeCell ref="A30:K30"/>
    <mergeCell ref="A31:K31"/>
    <mergeCell ref="A32:K32"/>
    <mergeCell ref="A33:K34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124"/>
  <sheetViews>
    <sheetView workbookViewId="0">
      <selection activeCell="C7" sqref="C7:G7"/>
    </sheetView>
  </sheetViews>
  <sheetFormatPr defaultRowHeight="15" x14ac:dyDescent="0.25"/>
  <cols>
    <col min="3" max="3" width="65.85546875" customWidth="1"/>
    <col min="4" max="4" width="22.28515625" customWidth="1"/>
    <col min="5" max="5" width="18.5703125" customWidth="1"/>
    <col min="6" max="6" width="15.85546875" customWidth="1"/>
    <col min="7" max="7" width="12.85546875" customWidth="1"/>
    <col min="8" max="8" width="13" customWidth="1"/>
  </cols>
  <sheetData>
    <row r="3" spans="2:8" ht="18.75" x14ac:dyDescent="0.3">
      <c r="C3" s="131" t="s">
        <v>187</v>
      </c>
      <c r="D3" s="131"/>
      <c r="E3" s="131"/>
      <c r="F3" s="131"/>
      <c r="G3" s="131"/>
    </row>
    <row r="4" spans="2:8" ht="8.25" customHeight="1" x14ac:dyDescent="0.3">
      <c r="C4" s="4"/>
      <c r="D4" s="4"/>
      <c r="E4" s="4"/>
      <c r="F4" s="4"/>
      <c r="G4" s="4"/>
    </row>
    <row r="5" spans="2:8" ht="18.75" x14ac:dyDescent="0.3">
      <c r="C5" s="131" t="s">
        <v>188</v>
      </c>
      <c r="D5" s="131"/>
      <c r="E5" s="131"/>
      <c r="F5" s="131"/>
      <c r="G5" s="131"/>
    </row>
    <row r="6" spans="2:8" ht="12" customHeight="1" x14ac:dyDescent="0.3">
      <c r="C6" s="4"/>
      <c r="D6" s="4"/>
      <c r="E6" s="4"/>
      <c r="F6" s="4"/>
      <c r="G6" s="4"/>
    </row>
    <row r="7" spans="2:8" ht="18.75" x14ac:dyDescent="0.3">
      <c r="C7" s="131" t="s">
        <v>189</v>
      </c>
      <c r="D7" s="131"/>
      <c r="E7" s="131"/>
      <c r="F7" s="131"/>
      <c r="G7" s="131"/>
    </row>
    <row r="9" spans="2:8" ht="15.75" customHeight="1" x14ac:dyDescent="0.25">
      <c r="B9" s="118" t="s">
        <v>47</v>
      </c>
      <c r="C9" s="118"/>
      <c r="D9" s="114" t="s">
        <v>430</v>
      </c>
      <c r="E9" s="114" t="s">
        <v>43</v>
      </c>
      <c r="F9" s="132" t="s">
        <v>44</v>
      </c>
      <c r="G9" s="114" t="s">
        <v>431</v>
      </c>
      <c r="H9" s="114" t="s">
        <v>45</v>
      </c>
    </row>
    <row r="10" spans="2:8" ht="15" customHeight="1" x14ac:dyDescent="0.25">
      <c r="B10" s="118"/>
      <c r="C10" s="118"/>
      <c r="D10" s="115"/>
      <c r="E10" s="115"/>
      <c r="F10" s="133"/>
      <c r="G10" s="115"/>
      <c r="H10" s="115"/>
    </row>
    <row r="11" spans="2:8" x14ac:dyDescent="0.25">
      <c r="B11" s="117" t="s">
        <v>46</v>
      </c>
      <c r="C11" s="117"/>
      <c r="D11" s="116"/>
      <c r="E11" s="116"/>
      <c r="F11" s="134"/>
      <c r="G11" s="116"/>
      <c r="H11" s="116"/>
    </row>
    <row r="12" spans="2:8" x14ac:dyDescent="0.25">
      <c r="B12" s="78"/>
      <c r="C12" s="78"/>
      <c r="D12" s="76">
        <v>1464679.39</v>
      </c>
      <c r="E12" s="79">
        <v>1912071.1</v>
      </c>
      <c r="F12" s="77"/>
      <c r="G12" s="76">
        <v>1800458.62</v>
      </c>
      <c r="H12" s="76"/>
    </row>
    <row r="13" spans="2:8" x14ac:dyDescent="0.25">
      <c r="B13" s="24" t="s">
        <v>0</v>
      </c>
      <c r="C13" s="19" t="s">
        <v>1</v>
      </c>
      <c r="D13" s="25">
        <v>1461469.39</v>
      </c>
      <c r="E13" s="17">
        <v>1911428.05</v>
      </c>
      <c r="F13" s="17"/>
      <c r="G13" s="17">
        <v>1800458.62</v>
      </c>
      <c r="H13" s="26">
        <f>G13/E13</f>
        <v>0.9419442285572821</v>
      </c>
    </row>
    <row r="14" spans="2:8" x14ac:dyDescent="0.25">
      <c r="B14" s="24" t="s">
        <v>2</v>
      </c>
      <c r="C14" s="19" t="s">
        <v>3</v>
      </c>
      <c r="D14" s="25">
        <v>601671.43999999994</v>
      </c>
      <c r="E14" s="17">
        <v>1679582.06</v>
      </c>
      <c r="F14" s="17"/>
      <c r="G14" s="17">
        <v>1599746.04</v>
      </c>
      <c r="H14" s="26">
        <f>G14/E14</f>
        <v>0.95246673449227004</v>
      </c>
    </row>
    <row r="15" spans="2:8" x14ac:dyDescent="0.25">
      <c r="B15" s="24" t="s">
        <v>4</v>
      </c>
      <c r="C15" s="19" t="s">
        <v>5</v>
      </c>
      <c r="D15" s="25" t="s">
        <v>8</v>
      </c>
      <c r="E15" s="17">
        <v>0</v>
      </c>
      <c r="F15" s="17"/>
      <c r="G15" s="17">
        <v>0</v>
      </c>
      <c r="H15" s="26">
        <v>0</v>
      </c>
    </row>
    <row r="16" spans="2:8" x14ac:dyDescent="0.25">
      <c r="B16" s="24" t="s">
        <v>6</v>
      </c>
      <c r="C16" s="19" t="s">
        <v>7</v>
      </c>
      <c r="D16" s="25" t="s">
        <v>8</v>
      </c>
      <c r="E16" s="17">
        <v>0</v>
      </c>
      <c r="F16" s="17"/>
      <c r="G16" s="17">
        <v>0</v>
      </c>
      <c r="H16" s="26">
        <v>0</v>
      </c>
    </row>
    <row r="17" spans="2:8" x14ac:dyDescent="0.25">
      <c r="B17" s="24" t="s">
        <v>9</v>
      </c>
      <c r="C17" s="19" t="s">
        <v>10</v>
      </c>
      <c r="D17" s="25">
        <v>1232580.28</v>
      </c>
      <c r="E17" s="17">
        <v>1632805.06</v>
      </c>
      <c r="F17" s="17"/>
      <c r="G17" s="17">
        <v>1554868.37</v>
      </c>
      <c r="H17" s="26">
        <f>G17/E17</f>
        <v>0.95226822116781051</v>
      </c>
    </row>
    <row r="18" spans="2:8" x14ac:dyDescent="0.25">
      <c r="B18" s="24" t="s">
        <v>11</v>
      </c>
      <c r="C18" s="19" t="s">
        <v>12</v>
      </c>
      <c r="D18" s="25">
        <v>1228761.8</v>
      </c>
      <c r="E18" s="17">
        <v>1621075.06</v>
      </c>
      <c r="F18" s="17"/>
      <c r="G18" s="17">
        <v>1550652.85</v>
      </c>
      <c r="H18" s="26">
        <f t="shared" ref="H18:H45" si="0">G18/E18</f>
        <v>0.95655832864395562</v>
      </c>
    </row>
    <row r="19" spans="2:8" x14ac:dyDescent="0.25">
      <c r="B19" s="24" t="s">
        <v>13</v>
      </c>
      <c r="C19" s="19" t="s">
        <v>14</v>
      </c>
      <c r="D19" s="25">
        <v>3818.48</v>
      </c>
      <c r="E19" s="17">
        <v>11730</v>
      </c>
      <c r="F19" s="17"/>
      <c r="G19" s="17">
        <v>4215.5200000000004</v>
      </c>
      <c r="H19" s="26">
        <f t="shared" si="0"/>
        <v>0.35937936913895996</v>
      </c>
    </row>
    <row r="20" spans="2:8" x14ac:dyDescent="0.25">
      <c r="B20" s="24" t="s">
        <v>15</v>
      </c>
      <c r="C20" s="19" t="s">
        <v>16</v>
      </c>
      <c r="D20" s="25">
        <v>8698.2999999999993</v>
      </c>
      <c r="E20" s="17">
        <v>18350</v>
      </c>
      <c r="F20" s="17"/>
      <c r="G20" s="17">
        <v>18342.400000000001</v>
      </c>
      <c r="H20" s="26">
        <f t="shared" si="0"/>
        <v>0.9995858310626704</v>
      </c>
    </row>
    <row r="21" spans="2:8" x14ac:dyDescent="0.25">
      <c r="B21" s="24" t="s">
        <v>17</v>
      </c>
      <c r="C21" s="19" t="s">
        <v>18</v>
      </c>
      <c r="D21" s="25">
        <v>8698.2999999999993</v>
      </c>
      <c r="E21" s="17">
        <v>18350</v>
      </c>
      <c r="F21" s="17"/>
      <c r="G21" s="17">
        <v>18342.400000000001</v>
      </c>
      <c r="H21" s="26">
        <f t="shared" si="0"/>
        <v>0.9995858310626704</v>
      </c>
    </row>
    <row r="22" spans="2:8" x14ac:dyDescent="0.25">
      <c r="B22" s="24">
        <v>6382</v>
      </c>
      <c r="C22" s="19" t="s">
        <v>421</v>
      </c>
      <c r="D22" s="25"/>
      <c r="E22" s="17">
        <v>0</v>
      </c>
      <c r="F22" s="17"/>
      <c r="G22" s="17"/>
      <c r="H22" s="26" t="e">
        <f t="shared" si="0"/>
        <v>#DIV/0!</v>
      </c>
    </row>
    <row r="23" spans="2:8" x14ac:dyDescent="0.25">
      <c r="B23" s="24">
        <v>639</v>
      </c>
      <c r="C23" s="19" t="s">
        <v>182</v>
      </c>
      <c r="D23" s="25">
        <v>28397.18</v>
      </c>
      <c r="E23" s="17">
        <v>28427</v>
      </c>
      <c r="F23" s="17"/>
      <c r="G23" s="17">
        <v>26535.27</v>
      </c>
      <c r="H23" s="26">
        <f t="shared" si="0"/>
        <v>0.93345305519400568</v>
      </c>
    </row>
    <row r="24" spans="2:8" x14ac:dyDescent="0.25">
      <c r="B24" s="24">
        <v>6393</v>
      </c>
      <c r="C24" s="19" t="s">
        <v>182</v>
      </c>
      <c r="D24" s="25">
        <v>28397.18</v>
      </c>
      <c r="E24" s="17">
        <v>28427</v>
      </c>
      <c r="F24" s="17"/>
      <c r="G24" s="17">
        <v>26535.27</v>
      </c>
      <c r="H24" s="26">
        <f t="shared" si="0"/>
        <v>0.93345305519400568</v>
      </c>
    </row>
    <row r="25" spans="2:8" x14ac:dyDescent="0.25">
      <c r="B25" s="24">
        <v>64</v>
      </c>
      <c r="C25" s="19" t="s">
        <v>432</v>
      </c>
      <c r="D25" s="25"/>
      <c r="E25" s="17">
        <v>20</v>
      </c>
      <c r="F25" s="17"/>
      <c r="G25" s="17">
        <v>4.12</v>
      </c>
      <c r="H25" s="26">
        <f t="shared" si="0"/>
        <v>0.20600000000000002</v>
      </c>
    </row>
    <row r="26" spans="2:8" x14ac:dyDescent="0.25">
      <c r="B26" s="24">
        <v>641</v>
      </c>
      <c r="C26" s="19" t="s">
        <v>433</v>
      </c>
      <c r="D26" s="25"/>
      <c r="E26" s="17">
        <v>20</v>
      </c>
      <c r="F26" s="17"/>
      <c r="G26" s="17">
        <v>4.12</v>
      </c>
      <c r="H26" s="26">
        <f t="shared" si="0"/>
        <v>0.20600000000000002</v>
      </c>
    </row>
    <row r="27" spans="2:8" x14ac:dyDescent="0.25">
      <c r="B27" s="24">
        <v>6413</v>
      </c>
      <c r="C27" s="19" t="s">
        <v>434</v>
      </c>
      <c r="D27" s="25"/>
      <c r="E27" s="17">
        <v>20</v>
      </c>
      <c r="F27" s="17"/>
      <c r="G27" s="17">
        <v>4.12</v>
      </c>
      <c r="H27" s="26">
        <f t="shared" si="0"/>
        <v>0.20600000000000002</v>
      </c>
    </row>
    <row r="28" spans="2:8" x14ac:dyDescent="0.25">
      <c r="B28" s="24" t="s">
        <v>19</v>
      </c>
      <c r="C28" s="19" t="s">
        <v>20</v>
      </c>
      <c r="D28" s="25">
        <v>35987.56</v>
      </c>
      <c r="E28" s="17">
        <v>50179</v>
      </c>
      <c r="F28" s="17"/>
      <c r="G28" s="17">
        <v>35634.660000000003</v>
      </c>
      <c r="H28" s="26">
        <f t="shared" si="0"/>
        <v>0.71015085992148119</v>
      </c>
    </row>
    <row r="29" spans="2:8" x14ac:dyDescent="0.25">
      <c r="B29" s="24" t="s">
        <v>21</v>
      </c>
      <c r="C29" s="19" t="s">
        <v>22</v>
      </c>
      <c r="D29" s="25">
        <v>35987.56</v>
      </c>
      <c r="E29" s="17">
        <v>50179</v>
      </c>
      <c r="F29" s="17"/>
      <c r="G29" s="17">
        <v>35634.660000000003</v>
      </c>
      <c r="H29" s="26">
        <f t="shared" si="0"/>
        <v>0.71015085992148119</v>
      </c>
    </row>
    <row r="30" spans="2:8" x14ac:dyDescent="0.25">
      <c r="B30" s="24" t="s">
        <v>23</v>
      </c>
      <c r="C30" s="19" t="s">
        <v>24</v>
      </c>
      <c r="D30" s="25">
        <v>35987.56</v>
      </c>
      <c r="E30" s="17">
        <v>50179</v>
      </c>
      <c r="F30" s="17"/>
      <c r="G30" s="17">
        <v>35634.660000000003</v>
      </c>
      <c r="H30" s="26">
        <f t="shared" si="0"/>
        <v>0.71015085992148119</v>
      </c>
    </row>
    <row r="31" spans="2:8" x14ac:dyDescent="0.25">
      <c r="B31" s="24" t="s">
        <v>25</v>
      </c>
      <c r="C31" s="19" t="s">
        <v>26</v>
      </c>
      <c r="D31" s="25">
        <v>11773.55</v>
      </c>
      <c r="E31" s="17">
        <v>15420</v>
      </c>
      <c r="F31" s="17"/>
      <c r="G31" s="17">
        <v>8592.67</v>
      </c>
      <c r="H31" s="26">
        <f t="shared" si="0"/>
        <v>0.5572418936446174</v>
      </c>
    </row>
    <row r="32" spans="2:8" x14ac:dyDescent="0.25">
      <c r="B32" s="24" t="s">
        <v>27</v>
      </c>
      <c r="C32" s="19" t="s">
        <v>28</v>
      </c>
      <c r="D32" s="25">
        <v>3857.62</v>
      </c>
      <c r="E32" s="17">
        <v>10420</v>
      </c>
      <c r="F32" s="17"/>
      <c r="G32" s="17">
        <v>7152.67</v>
      </c>
      <c r="H32" s="26">
        <f t="shared" si="0"/>
        <v>0.68643666026871397</v>
      </c>
    </row>
    <row r="33" spans="2:8" x14ac:dyDescent="0.25">
      <c r="B33" s="24" t="s">
        <v>29</v>
      </c>
      <c r="C33" s="19" t="s">
        <v>30</v>
      </c>
      <c r="D33" s="25">
        <v>3857.62</v>
      </c>
      <c r="E33" s="17">
        <v>10420</v>
      </c>
      <c r="F33" s="17"/>
      <c r="G33" s="17">
        <v>7152.67</v>
      </c>
      <c r="H33" s="26">
        <f t="shared" si="0"/>
        <v>0.68643666026871397</v>
      </c>
    </row>
    <row r="34" spans="2:8" x14ac:dyDescent="0.25">
      <c r="B34" s="24" t="s">
        <v>31</v>
      </c>
      <c r="C34" s="19" t="s">
        <v>32</v>
      </c>
      <c r="D34" s="25">
        <v>7915.93</v>
      </c>
      <c r="E34" s="17">
        <v>5000</v>
      </c>
      <c r="F34" s="17"/>
      <c r="G34" s="17">
        <v>1440</v>
      </c>
      <c r="H34" s="26">
        <f t="shared" si="0"/>
        <v>0.28799999999999998</v>
      </c>
    </row>
    <row r="35" spans="2:8" x14ac:dyDescent="0.25">
      <c r="B35" s="24" t="s">
        <v>33</v>
      </c>
      <c r="C35" s="19" t="s">
        <v>34</v>
      </c>
      <c r="D35" s="25">
        <v>7915.93</v>
      </c>
      <c r="E35" s="17">
        <v>5000</v>
      </c>
      <c r="F35" s="17"/>
      <c r="G35" s="17">
        <v>1440</v>
      </c>
      <c r="H35" s="26">
        <f>G35/E35</f>
        <v>0.28799999999999998</v>
      </c>
    </row>
    <row r="36" spans="2:8" x14ac:dyDescent="0.25">
      <c r="B36" s="24">
        <v>67</v>
      </c>
      <c r="C36" s="19" t="s">
        <v>183</v>
      </c>
      <c r="D36" s="25">
        <v>144032.51999999999</v>
      </c>
      <c r="E36" s="17">
        <v>166226.99</v>
      </c>
      <c r="F36" s="17"/>
      <c r="G36" s="17">
        <v>156481.13</v>
      </c>
      <c r="H36" s="26">
        <f t="shared" si="0"/>
        <v>0.94137017099329068</v>
      </c>
    </row>
    <row r="37" spans="2:8" x14ac:dyDescent="0.25">
      <c r="B37" s="24">
        <v>6711</v>
      </c>
      <c r="C37" s="19" t="s">
        <v>185</v>
      </c>
      <c r="D37" s="25">
        <v>125332.88</v>
      </c>
      <c r="E37" s="17">
        <v>166122.88</v>
      </c>
      <c r="F37" s="17"/>
      <c r="G37" s="17">
        <v>156377.01999999999</v>
      </c>
      <c r="H37" s="26">
        <f t="shared" si="0"/>
        <v>0.94133342740024728</v>
      </c>
    </row>
    <row r="38" spans="2:8" x14ac:dyDescent="0.25">
      <c r="B38" s="24">
        <v>6711</v>
      </c>
      <c r="C38" s="19" t="s">
        <v>185</v>
      </c>
      <c r="D38" s="25">
        <v>125332.88</v>
      </c>
      <c r="E38" s="17">
        <v>166122.88</v>
      </c>
      <c r="F38" s="17"/>
      <c r="G38" s="17">
        <v>156377.01999999999</v>
      </c>
      <c r="H38" s="26">
        <f t="shared" si="0"/>
        <v>0.94133342740024728</v>
      </c>
    </row>
    <row r="39" spans="2:8" x14ac:dyDescent="0.25">
      <c r="B39" s="24">
        <v>6712</v>
      </c>
      <c r="C39" s="19" t="s">
        <v>184</v>
      </c>
      <c r="D39" s="25">
        <v>18699.64</v>
      </c>
      <c r="E39" s="17">
        <v>104.11</v>
      </c>
      <c r="F39" s="17"/>
      <c r="G39" s="17">
        <v>104.11</v>
      </c>
      <c r="H39" s="26">
        <f t="shared" si="0"/>
        <v>1</v>
      </c>
    </row>
    <row r="40" spans="2:8" x14ac:dyDescent="0.25">
      <c r="B40" s="24">
        <v>72</v>
      </c>
      <c r="C40" s="19" t="s">
        <v>419</v>
      </c>
      <c r="D40" s="25">
        <v>3210</v>
      </c>
      <c r="E40" s="17">
        <v>643.04999999999995</v>
      </c>
      <c r="F40" s="17"/>
      <c r="G40" s="17">
        <v>0</v>
      </c>
      <c r="H40" s="26">
        <f t="shared" si="0"/>
        <v>0</v>
      </c>
    </row>
    <row r="41" spans="2:8" x14ac:dyDescent="0.25">
      <c r="B41" s="24">
        <v>722</v>
      </c>
      <c r="C41" s="19" t="s">
        <v>28</v>
      </c>
      <c r="D41" s="25">
        <v>3210</v>
      </c>
      <c r="E41" s="17">
        <v>643.04999999999995</v>
      </c>
      <c r="F41" s="17"/>
      <c r="G41" s="17">
        <v>0</v>
      </c>
      <c r="H41" s="26">
        <f t="shared" si="0"/>
        <v>0</v>
      </c>
    </row>
    <row r="42" spans="2:8" x14ac:dyDescent="0.25">
      <c r="B42" s="24">
        <v>7227</v>
      </c>
      <c r="C42" s="19" t="s">
        <v>30</v>
      </c>
      <c r="D42" s="25">
        <v>3210</v>
      </c>
      <c r="E42" s="17">
        <v>643.04999999999995</v>
      </c>
      <c r="F42" s="17"/>
      <c r="G42" s="17">
        <v>0</v>
      </c>
      <c r="H42" s="26">
        <f t="shared" si="0"/>
        <v>0</v>
      </c>
    </row>
    <row r="43" spans="2:8" x14ac:dyDescent="0.25">
      <c r="B43" s="24" t="s">
        <v>35</v>
      </c>
      <c r="C43" s="19" t="s">
        <v>36</v>
      </c>
      <c r="D43" s="25" t="s">
        <v>8</v>
      </c>
      <c r="E43" s="25">
        <v>5540</v>
      </c>
      <c r="F43" s="25"/>
      <c r="G43" s="17">
        <v>0</v>
      </c>
      <c r="H43" s="26">
        <f t="shared" si="0"/>
        <v>0</v>
      </c>
    </row>
    <row r="44" spans="2:8" x14ac:dyDescent="0.25">
      <c r="B44" s="24" t="s">
        <v>37</v>
      </c>
      <c r="C44" s="19" t="s">
        <v>38</v>
      </c>
      <c r="D44" s="25" t="s">
        <v>8</v>
      </c>
      <c r="E44" s="25">
        <v>5540</v>
      </c>
      <c r="F44" s="25"/>
      <c r="G44" s="17">
        <v>0</v>
      </c>
      <c r="H44" s="26">
        <f t="shared" si="0"/>
        <v>0</v>
      </c>
    </row>
    <row r="45" spans="2:8" x14ac:dyDescent="0.25">
      <c r="B45" s="24" t="s">
        <v>39</v>
      </c>
      <c r="C45" s="19" t="s">
        <v>40</v>
      </c>
      <c r="D45" s="25" t="s">
        <v>8</v>
      </c>
      <c r="E45" s="25">
        <v>5540</v>
      </c>
      <c r="F45" s="25"/>
      <c r="G45" s="17">
        <v>0</v>
      </c>
      <c r="H45" s="26">
        <f t="shared" si="0"/>
        <v>0</v>
      </c>
    </row>
    <row r="46" spans="2:8" x14ac:dyDescent="0.25">
      <c r="B46" s="24" t="s">
        <v>41</v>
      </c>
      <c r="C46" s="19" t="s">
        <v>42</v>
      </c>
      <c r="D46" s="25" t="s">
        <v>8</v>
      </c>
      <c r="E46" s="25">
        <v>5540</v>
      </c>
      <c r="F46" s="25"/>
      <c r="G46" s="17">
        <v>0</v>
      </c>
      <c r="H46" s="26">
        <v>0</v>
      </c>
    </row>
    <row r="47" spans="2:8" x14ac:dyDescent="0.25">
      <c r="B47" s="27"/>
      <c r="C47" s="28"/>
      <c r="D47" s="25"/>
      <c r="E47" s="17"/>
      <c r="F47" s="17"/>
      <c r="G47" s="17"/>
      <c r="H47" s="26"/>
    </row>
    <row r="48" spans="2:8" x14ac:dyDescent="0.25">
      <c r="B48" s="22"/>
      <c r="C48" s="23"/>
      <c r="D48" s="20"/>
      <c r="E48" s="15"/>
      <c r="F48" s="15"/>
      <c r="G48" s="15"/>
      <c r="H48" s="21"/>
    </row>
    <row r="49" spans="2:8" ht="15" customHeight="1" x14ac:dyDescent="0.25">
      <c r="B49" s="130" t="s">
        <v>186</v>
      </c>
      <c r="C49" s="130"/>
      <c r="D49" s="121">
        <v>1457697.59</v>
      </c>
      <c r="E49" s="124">
        <v>1917611.1</v>
      </c>
      <c r="F49" s="124"/>
      <c r="G49" s="124">
        <v>1786746.61</v>
      </c>
      <c r="H49" s="127">
        <f>G49/E49</f>
        <v>0.93175650161808099</v>
      </c>
    </row>
    <row r="50" spans="2:8" ht="15" customHeight="1" x14ac:dyDescent="0.25">
      <c r="B50" s="130"/>
      <c r="C50" s="130"/>
      <c r="D50" s="122"/>
      <c r="E50" s="125"/>
      <c r="F50" s="125"/>
      <c r="G50" s="125"/>
      <c r="H50" s="128"/>
    </row>
    <row r="51" spans="2:8" s="3" customFormat="1" ht="15" customHeight="1" x14ac:dyDescent="0.25">
      <c r="B51" s="119" t="s">
        <v>46</v>
      </c>
      <c r="C51" s="120"/>
      <c r="D51" s="123"/>
      <c r="E51" s="126"/>
      <c r="F51" s="126"/>
      <c r="G51" s="126"/>
      <c r="H51" s="129"/>
    </row>
    <row r="52" spans="2:8" x14ac:dyDescent="0.25">
      <c r="B52" s="19" t="s">
        <v>48</v>
      </c>
      <c r="C52" s="19" t="s">
        <v>77</v>
      </c>
      <c r="D52" s="74">
        <v>1427845.32</v>
      </c>
      <c r="E52" s="25">
        <v>1900644.94</v>
      </c>
      <c r="F52" s="25"/>
      <c r="G52" s="17">
        <v>1779149.78</v>
      </c>
      <c r="H52" s="26">
        <f>G52/E52</f>
        <v>0.9360768771467648</v>
      </c>
    </row>
    <row r="53" spans="2:8" x14ac:dyDescent="0.25">
      <c r="B53" s="19" t="s">
        <v>49</v>
      </c>
      <c r="C53" s="19" t="s">
        <v>78</v>
      </c>
      <c r="D53" s="74">
        <v>1156082.58</v>
      </c>
      <c r="E53" s="25">
        <v>1542116</v>
      </c>
      <c r="F53" s="25"/>
      <c r="G53" s="17">
        <v>1489541.13</v>
      </c>
      <c r="H53" s="26">
        <f t="shared" ref="H53:H116" si="1">G53/E53</f>
        <v>0.96590731825621412</v>
      </c>
    </row>
    <row r="54" spans="2:8" x14ac:dyDescent="0.25">
      <c r="B54" s="19" t="s">
        <v>50</v>
      </c>
      <c r="C54" s="19" t="s">
        <v>79</v>
      </c>
      <c r="D54" s="74">
        <v>952394.7</v>
      </c>
      <c r="E54" s="25">
        <v>1245085</v>
      </c>
      <c r="F54" s="25"/>
      <c r="G54" s="17">
        <v>1231636.7</v>
      </c>
      <c r="H54" s="26">
        <f t="shared" si="1"/>
        <v>0.98919889003562</v>
      </c>
    </row>
    <row r="55" spans="2:8" x14ac:dyDescent="0.25">
      <c r="B55" s="19" t="s">
        <v>51</v>
      </c>
      <c r="C55" s="19" t="s">
        <v>80</v>
      </c>
      <c r="D55" s="74">
        <v>918032.8</v>
      </c>
      <c r="E55" s="25">
        <v>1192585</v>
      </c>
      <c r="F55" s="25"/>
      <c r="G55" s="17">
        <v>1181368.8999999999</v>
      </c>
      <c r="H55" s="26">
        <f t="shared" si="1"/>
        <v>0.9905951357764855</v>
      </c>
    </row>
    <row r="56" spans="2:8" x14ac:dyDescent="0.25">
      <c r="B56" s="19" t="s">
        <v>52</v>
      </c>
      <c r="C56" s="19" t="s">
        <v>81</v>
      </c>
      <c r="D56" s="74">
        <v>11584.21</v>
      </c>
      <c r="E56" s="25">
        <v>19000</v>
      </c>
      <c r="F56" s="25"/>
      <c r="G56" s="17">
        <v>17952.45</v>
      </c>
      <c r="H56" s="26">
        <f t="shared" si="1"/>
        <v>0.94486578947368427</v>
      </c>
    </row>
    <row r="57" spans="2:8" x14ac:dyDescent="0.25">
      <c r="B57" s="19" t="s">
        <v>53</v>
      </c>
      <c r="C57" s="19" t="s">
        <v>82</v>
      </c>
      <c r="D57" s="74">
        <v>22777.69</v>
      </c>
      <c r="E57" s="25">
        <v>33500</v>
      </c>
      <c r="F57" s="25"/>
      <c r="G57" s="17">
        <v>32315.35</v>
      </c>
      <c r="H57" s="26">
        <f t="shared" si="1"/>
        <v>0.96463731343283576</v>
      </c>
    </row>
    <row r="58" spans="2:8" x14ac:dyDescent="0.25">
      <c r="B58" s="19" t="s">
        <v>54</v>
      </c>
      <c r="C58" s="19" t="s">
        <v>83</v>
      </c>
      <c r="D58" s="74">
        <v>46564.09</v>
      </c>
      <c r="E58" s="25">
        <v>91279</v>
      </c>
      <c r="F58" s="25"/>
      <c r="G58" s="17">
        <v>54702.46</v>
      </c>
      <c r="H58" s="26">
        <f t="shared" si="1"/>
        <v>0.59928855487023303</v>
      </c>
    </row>
    <row r="59" spans="2:8" x14ac:dyDescent="0.25">
      <c r="B59" s="19" t="s">
        <v>55</v>
      </c>
      <c r="C59" s="19" t="s">
        <v>83</v>
      </c>
      <c r="D59" s="74">
        <v>46564.09</v>
      </c>
      <c r="E59" s="25">
        <v>91279</v>
      </c>
      <c r="F59" s="25"/>
      <c r="G59" s="17">
        <v>54702.46</v>
      </c>
      <c r="H59" s="26">
        <f t="shared" si="1"/>
        <v>0.59928855487023303</v>
      </c>
    </row>
    <row r="60" spans="2:8" x14ac:dyDescent="0.25">
      <c r="B60" s="19" t="s">
        <v>56</v>
      </c>
      <c r="C60" s="19" t="s">
        <v>84</v>
      </c>
      <c r="D60" s="74">
        <v>157123.79</v>
      </c>
      <c r="E60" s="25">
        <v>205752</v>
      </c>
      <c r="F60" s="25"/>
      <c r="G60" s="17">
        <v>203201.97</v>
      </c>
      <c r="H60" s="26">
        <f t="shared" si="1"/>
        <v>0.98760629301294767</v>
      </c>
    </row>
    <row r="61" spans="2:8" x14ac:dyDescent="0.25">
      <c r="B61" s="19" t="s">
        <v>57</v>
      </c>
      <c r="C61" s="19" t="s">
        <v>85</v>
      </c>
      <c r="D61" s="74">
        <v>157123.79</v>
      </c>
      <c r="E61" s="25">
        <v>205752</v>
      </c>
      <c r="F61" s="25"/>
      <c r="G61" s="17">
        <v>203201.97</v>
      </c>
      <c r="H61" s="26">
        <f t="shared" si="1"/>
        <v>0.98760629301294767</v>
      </c>
    </row>
    <row r="62" spans="2:8" x14ac:dyDescent="0.25">
      <c r="B62" s="19" t="s">
        <v>58</v>
      </c>
      <c r="C62" s="19" t="s">
        <v>86</v>
      </c>
      <c r="D62" s="74">
        <v>0</v>
      </c>
      <c r="E62" s="25">
        <v>0</v>
      </c>
      <c r="F62" s="25"/>
      <c r="G62" s="17">
        <v>0</v>
      </c>
      <c r="H62" s="26" t="e">
        <f t="shared" si="1"/>
        <v>#DIV/0!</v>
      </c>
    </row>
    <row r="63" spans="2:8" x14ac:dyDescent="0.25">
      <c r="B63" s="19" t="s">
        <v>59</v>
      </c>
      <c r="C63" s="19" t="s">
        <v>87</v>
      </c>
      <c r="D63" s="74">
        <v>161611.76</v>
      </c>
      <c r="E63" s="25">
        <v>231961.89</v>
      </c>
      <c r="F63" s="25"/>
      <c r="G63" s="17">
        <v>168381.52</v>
      </c>
      <c r="H63" s="26">
        <f t="shared" si="1"/>
        <v>0.72590165565559062</v>
      </c>
    </row>
    <row r="64" spans="2:8" x14ac:dyDescent="0.25">
      <c r="B64" s="19" t="s">
        <v>60</v>
      </c>
      <c r="C64" s="19" t="s">
        <v>88</v>
      </c>
      <c r="D64" s="74">
        <v>44599.91</v>
      </c>
      <c r="E64" s="25">
        <v>67962.880000000005</v>
      </c>
      <c r="F64" s="25"/>
      <c r="G64" s="17">
        <v>48368.26</v>
      </c>
      <c r="H64" s="26">
        <f t="shared" si="1"/>
        <v>0.71168643824393552</v>
      </c>
    </row>
    <row r="65" spans="2:8" x14ac:dyDescent="0.25">
      <c r="B65" s="19" t="s">
        <v>61</v>
      </c>
      <c r="C65" s="19" t="s">
        <v>89</v>
      </c>
      <c r="D65" s="74">
        <v>16941.849999999999</v>
      </c>
      <c r="E65" s="25">
        <v>26660.65</v>
      </c>
      <c r="F65" s="25"/>
      <c r="G65" s="17">
        <v>14805.41</v>
      </c>
      <c r="H65" s="26">
        <f t="shared" si="1"/>
        <v>0.55532817091856346</v>
      </c>
    </row>
    <row r="66" spans="2:8" x14ac:dyDescent="0.25">
      <c r="B66" s="19" t="s">
        <v>62</v>
      </c>
      <c r="C66" s="19" t="s">
        <v>90</v>
      </c>
      <c r="D66" s="74">
        <v>27282.46</v>
      </c>
      <c r="E66" s="25">
        <v>33052</v>
      </c>
      <c r="F66" s="25"/>
      <c r="G66" s="17">
        <v>32647.62</v>
      </c>
      <c r="H66" s="26">
        <f t="shared" si="1"/>
        <v>0.98776533946508527</v>
      </c>
    </row>
    <row r="67" spans="2:8" x14ac:dyDescent="0.25">
      <c r="B67" s="19" t="s">
        <v>63</v>
      </c>
      <c r="C67" s="19" t="s">
        <v>91</v>
      </c>
      <c r="D67" s="74">
        <v>250.6</v>
      </c>
      <c r="E67" s="25">
        <v>8096.43</v>
      </c>
      <c r="F67" s="25"/>
      <c r="G67" s="17">
        <v>761.43</v>
      </c>
      <c r="H67" s="26">
        <f t="shared" si="1"/>
        <v>9.4045153234203219E-2</v>
      </c>
    </row>
    <row r="68" spans="2:8" x14ac:dyDescent="0.25">
      <c r="B68" s="19" t="s">
        <v>64</v>
      </c>
      <c r="C68" s="19" t="s">
        <v>92</v>
      </c>
      <c r="D68" s="74">
        <v>125</v>
      </c>
      <c r="E68" s="25">
        <v>153.80000000000001</v>
      </c>
      <c r="F68" s="25"/>
      <c r="G68" s="17">
        <v>153.80000000000001</v>
      </c>
      <c r="H68" s="26">
        <f t="shared" si="1"/>
        <v>1</v>
      </c>
    </row>
    <row r="69" spans="2:8" x14ac:dyDescent="0.25">
      <c r="B69" s="19" t="s">
        <v>65</v>
      </c>
      <c r="C69" s="19" t="s">
        <v>93</v>
      </c>
      <c r="D69" s="74">
        <v>63522.66</v>
      </c>
      <c r="E69" s="25">
        <v>82788.649999999994</v>
      </c>
      <c r="F69" s="25"/>
      <c r="G69" s="17">
        <v>54304.88</v>
      </c>
      <c r="H69" s="26">
        <f t="shared" si="1"/>
        <v>0.65594595394416988</v>
      </c>
    </row>
    <row r="70" spans="2:8" x14ac:dyDescent="0.25">
      <c r="B70" s="19" t="s">
        <v>66</v>
      </c>
      <c r="C70" s="19" t="s">
        <v>94</v>
      </c>
      <c r="D70" s="74">
        <v>14826.34</v>
      </c>
      <c r="E70" s="25">
        <v>19565.330000000002</v>
      </c>
      <c r="F70" s="25"/>
      <c r="G70" s="17">
        <v>14495.3</v>
      </c>
      <c r="H70" s="26">
        <f t="shared" si="1"/>
        <v>0.74086662478987053</v>
      </c>
    </row>
    <row r="71" spans="2:8" x14ac:dyDescent="0.25">
      <c r="B71" s="19" t="s">
        <v>67</v>
      </c>
      <c r="C71" s="19" t="s">
        <v>95</v>
      </c>
      <c r="D71" s="74">
        <v>6889.25</v>
      </c>
      <c r="E71" s="25">
        <v>11029.81</v>
      </c>
      <c r="F71" s="25"/>
      <c r="G71" s="17">
        <v>5414.22</v>
      </c>
      <c r="H71" s="26">
        <f t="shared" si="1"/>
        <v>0.49087155626434187</v>
      </c>
    </row>
    <row r="72" spans="2:8" x14ac:dyDescent="0.25">
      <c r="B72" s="19" t="s">
        <v>68</v>
      </c>
      <c r="C72" s="19" t="s">
        <v>96</v>
      </c>
      <c r="D72" s="74">
        <v>28851.46</v>
      </c>
      <c r="E72" s="25">
        <v>34425.360000000001</v>
      </c>
      <c r="F72" s="25"/>
      <c r="G72" s="17">
        <v>29145.85</v>
      </c>
      <c r="H72" s="26">
        <f t="shared" si="1"/>
        <v>0.84663893129948387</v>
      </c>
    </row>
    <row r="73" spans="2:8" x14ac:dyDescent="0.25">
      <c r="B73" s="19" t="s">
        <v>69</v>
      </c>
      <c r="C73" s="19" t="s">
        <v>97</v>
      </c>
      <c r="D73" s="74">
        <v>2714.42</v>
      </c>
      <c r="E73" s="25">
        <v>3452.75</v>
      </c>
      <c r="F73" s="25"/>
      <c r="G73" s="17">
        <v>3452.75</v>
      </c>
      <c r="H73" s="26">
        <f t="shared" si="1"/>
        <v>1</v>
      </c>
    </row>
    <row r="74" spans="2:8" x14ac:dyDescent="0.25">
      <c r="B74" s="19" t="s">
        <v>70</v>
      </c>
      <c r="C74" s="19" t="s">
        <v>98</v>
      </c>
      <c r="D74" s="74">
        <v>9755.3700000000008</v>
      </c>
      <c r="E74" s="25">
        <v>13534.09</v>
      </c>
      <c r="F74" s="25"/>
      <c r="G74" s="17">
        <v>953.63</v>
      </c>
      <c r="H74" s="26">
        <f t="shared" si="1"/>
        <v>7.0461331349207817E-2</v>
      </c>
    </row>
    <row r="75" spans="2:8" x14ac:dyDescent="0.25">
      <c r="B75" s="19" t="s">
        <v>71</v>
      </c>
      <c r="C75" s="19" t="s">
        <v>99</v>
      </c>
      <c r="D75" s="74">
        <v>485.82</v>
      </c>
      <c r="E75" s="25">
        <v>781.31</v>
      </c>
      <c r="F75" s="25"/>
      <c r="G75" s="17">
        <v>843.13</v>
      </c>
      <c r="H75" s="26">
        <f t="shared" si="1"/>
        <v>1.0791235233134095</v>
      </c>
    </row>
    <row r="76" spans="2:8" x14ac:dyDescent="0.25">
      <c r="B76" s="19" t="s">
        <v>72</v>
      </c>
      <c r="C76" s="19" t="s">
        <v>100</v>
      </c>
      <c r="D76" s="74">
        <v>33096.86</v>
      </c>
      <c r="E76" s="25">
        <v>44751.38</v>
      </c>
      <c r="F76" s="25"/>
      <c r="G76" s="17">
        <v>41779.42</v>
      </c>
      <c r="H76" s="26">
        <f t="shared" si="1"/>
        <v>0.93358953399872813</v>
      </c>
    </row>
    <row r="77" spans="2:8" x14ac:dyDescent="0.25">
      <c r="B77" s="19" t="s">
        <v>73</v>
      </c>
      <c r="C77" s="19" t="s">
        <v>101</v>
      </c>
      <c r="D77" s="74">
        <v>9278.39</v>
      </c>
      <c r="E77" s="25">
        <v>9387.99</v>
      </c>
      <c r="F77" s="25"/>
      <c r="G77" s="17">
        <v>9127.99</v>
      </c>
      <c r="H77" s="26">
        <f t="shared" si="1"/>
        <v>0.9723050408021312</v>
      </c>
    </row>
    <row r="78" spans="2:8" x14ac:dyDescent="0.25">
      <c r="B78" s="19" t="s">
        <v>74</v>
      </c>
      <c r="C78" s="19" t="s">
        <v>102</v>
      </c>
      <c r="D78" s="29">
        <v>4357.62</v>
      </c>
      <c r="E78" s="25">
        <v>11162.99</v>
      </c>
      <c r="F78" s="25"/>
      <c r="G78" s="17">
        <v>10093.99</v>
      </c>
      <c r="H78" s="26">
        <f t="shared" si="1"/>
        <v>0.90423712643297183</v>
      </c>
    </row>
    <row r="79" spans="2:8" x14ac:dyDescent="0.25">
      <c r="B79" s="19" t="s">
        <v>75</v>
      </c>
      <c r="C79" s="19" t="s">
        <v>103</v>
      </c>
      <c r="D79" s="29">
        <v>428.77</v>
      </c>
      <c r="E79" s="25">
        <v>1034.8800000000001</v>
      </c>
      <c r="F79" s="25"/>
      <c r="G79" s="17">
        <v>1034.8800000000001</v>
      </c>
      <c r="H79" s="26">
        <f t="shared" si="1"/>
        <v>1</v>
      </c>
    </row>
    <row r="80" spans="2:8" x14ac:dyDescent="0.25">
      <c r="B80" s="19" t="s">
        <v>76</v>
      </c>
      <c r="C80" s="19" t="s">
        <v>104</v>
      </c>
      <c r="D80" s="29">
        <v>9950.5</v>
      </c>
      <c r="E80" s="25">
        <v>11798.16</v>
      </c>
      <c r="F80" s="25"/>
      <c r="G80" s="17">
        <v>10997.26</v>
      </c>
      <c r="H80" s="26">
        <f t="shared" si="1"/>
        <v>0.93211653342555112</v>
      </c>
    </row>
    <row r="81" spans="2:8" x14ac:dyDescent="0.25">
      <c r="B81" s="19" t="s">
        <v>105</v>
      </c>
      <c r="C81" s="19" t="s">
        <v>146</v>
      </c>
      <c r="D81" s="29">
        <v>2358.4899999999998</v>
      </c>
      <c r="E81" s="25">
        <v>4616</v>
      </c>
      <c r="F81" s="25"/>
      <c r="G81" s="17">
        <v>4152.9399999999996</v>
      </c>
      <c r="H81" s="26">
        <f t="shared" si="1"/>
        <v>0.89968370883882143</v>
      </c>
    </row>
    <row r="82" spans="2:8" x14ac:dyDescent="0.25">
      <c r="B82" s="19" t="s">
        <v>106</v>
      </c>
      <c r="C82" s="19" t="s">
        <v>147</v>
      </c>
      <c r="D82" s="29">
        <v>3405.28</v>
      </c>
      <c r="E82" s="25">
        <v>3181.72</v>
      </c>
      <c r="F82" s="25"/>
      <c r="G82" s="17">
        <v>3181.72</v>
      </c>
      <c r="H82" s="26">
        <f t="shared" si="1"/>
        <v>1</v>
      </c>
    </row>
    <row r="83" spans="2:8" x14ac:dyDescent="0.25">
      <c r="B83" s="19" t="s">
        <v>107</v>
      </c>
      <c r="C83" s="19" t="s">
        <v>148</v>
      </c>
      <c r="D83" s="29">
        <v>2673.33</v>
      </c>
      <c r="E83" s="25">
        <v>2852.28</v>
      </c>
      <c r="F83" s="25"/>
      <c r="G83" s="17">
        <v>2587.2800000000002</v>
      </c>
      <c r="H83" s="26">
        <f t="shared" si="1"/>
        <v>0.90709187036335848</v>
      </c>
    </row>
    <row r="84" spans="2:8" x14ac:dyDescent="0.25">
      <c r="B84" s="19" t="s">
        <v>108</v>
      </c>
      <c r="C84" s="19" t="s">
        <v>149</v>
      </c>
      <c r="D84" s="29">
        <v>644.48</v>
      </c>
      <c r="E84" s="25">
        <v>717.36</v>
      </c>
      <c r="F84" s="25"/>
      <c r="G84" s="17">
        <v>603.36</v>
      </c>
      <c r="H84" s="26">
        <f t="shared" si="1"/>
        <v>0.84108397457343598</v>
      </c>
    </row>
    <row r="85" spans="2:8" x14ac:dyDescent="0.25">
      <c r="B85" s="19" t="s">
        <v>109</v>
      </c>
      <c r="C85" s="19" t="s">
        <v>150</v>
      </c>
      <c r="D85" s="29">
        <v>76.650000000000006</v>
      </c>
      <c r="E85" s="25">
        <v>0</v>
      </c>
      <c r="F85" s="25"/>
      <c r="G85" s="17">
        <v>0</v>
      </c>
      <c r="H85" s="26" t="e">
        <f t="shared" si="1"/>
        <v>#DIV/0!</v>
      </c>
    </row>
    <row r="86" spans="2:8" x14ac:dyDescent="0.25">
      <c r="B86" s="19" t="s">
        <v>110</v>
      </c>
      <c r="C86" s="19" t="s">
        <v>150</v>
      </c>
      <c r="D86" s="29">
        <v>76.650000000000006</v>
      </c>
      <c r="E86" s="25">
        <v>0</v>
      </c>
      <c r="F86" s="25"/>
      <c r="G86" s="17">
        <v>0</v>
      </c>
      <c r="H86" s="26" t="e">
        <f t="shared" si="1"/>
        <v>#DIV/0!</v>
      </c>
    </row>
    <row r="87" spans="2:8" x14ac:dyDescent="0.25">
      <c r="B87" s="19" t="s">
        <v>111</v>
      </c>
      <c r="C87" s="19" t="s">
        <v>151</v>
      </c>
      <c r="D87" s="29">
        <v>20315.68</v>
      </c>
      <c r="E87" s="25">
        <v>36458.980000000003</v>
      </c>
      <c r="F87" s="25"/>
      <c r="G87" s="17">
        <v>23928.959999999999</v>
      </c>
      <c r="H87" s="26">
        <f t="shared" si="1"/>
        <v>0.65632554723143643</v>
      </c>
    </row>
    <row r="88" spans="2:8" x14ac:dyDescent="0.25">
      <c r="B88" s="19" t="s">
        <v>112</v>
      </c>
      <c r="C88" s="19" t="s">
        <v>152</v>
      </c>
      <c r="D88" s="29">
        <v>841.32</v>
      </c>
      <c r="E88" s="25">
        <v>841.32</v>
      </c>
      <c r="F88" s="25"/>
      <c r="G88" s="17">
        <v>841.32</v>
      </c>
      <c r="H88" s="26">
        <f t="shared" si="1"/>
        <v>1</v>
      </c>
    </row>
    <row r="89" spans="2:8" x14ac:dyDescent="0.25">
      <c r="B89" s="19" t="s">
        <v>113</v>
      </c>
      <c r="C89" s="19" t="s">
        <v>153</v>
      </c>
      <c r="D89" s="29">
        <v>133</v>
      </c>
      <c r="E89" s="25">
        <v>3000</v>
      </c>
      <c r="F89" s="25"/>
      <c r="G89" s="17">
        <v>2000</v>
      </c>
      <c r="H89" s="26">
        <f t="shared" si="1"/>
        <v>0.66666666666666663</v>
      </c>
    </row>
    <row r="90" spans="2:8" x14ac:dyDescent="0.25">
      <c r="B90" s="19" t="s">
        <v>114</v>
      </c>
      <c r="C90" s="19" t="s">
        <v>154</v>
      </c>
      <c r="D90" s="29">
        <v>332.85</v>
      </c>
      <c r="E90" s="25">
        <v>241.09</v>
      </c>
      <c r="F90" s="25"/>
      <c r="G90" s="17">
        <v>241.09</v>
      </c>
      <c r="H90" s="26">
        <f t="shared" si="1"/>
        <v>1</v>
      </c>
    </row>
    <row r="91" spans="2:8" x14ac:dyDescent="0.25">
      <c r="B91" s="19" t="s">
        <v>115</v>
      </c>
      <c r="C91" s="19" t="s">
        <v>155</v>
      </c>
      <c r="D91" s="29">
        <v>2768.86</v>
      </c>
      <c r="E91" s="25">
        <v>4289.18</v>
      </c>
      <c r="F91" s="25"/>
      <c r="G91" s="17">
        <v>4289.18</v>
      </c>
      <c r="H91" s="26">
        <f t="shared" si="1"/>
        <v>1</v>
      </c>
    </row>
    <row r="92" spans="2:8" x14ac:dyDescent="0.25">
      <c r="B92" s="19" t="s">
        <v>116</v>
      </c>
      <c r="C92" s="19" t="s">
        <v>156</v>
      </c>
      <c r="D92" s="29" t="s">
        <v>8</v>
      </c>
      <c r="E92" s="25">
        <v>0</v>
      </c>
      <c r="F92" s="25"/>
      <c r="G92" s="17">
        <v>0</v>
      </c>
      <c r="H92" s="26" t="e">
        <f t="shared" si="1"/>
        <v>#DIV/0!</v>
      </c>
    </row>
    <row r="93" spans="2:8" x14ac:dyDescent="0.25">
      <c r="B93" s="19" t="s">
        <v>117</v>
      </c>
      <c r="C93" s="19" t="s">
        <v>151</v>
      </c>
      <c r="D93" s="29">
        <v>16239.65</v>
      </c>
      <c r="E93" s="25">
        <v>28087.39</v>
      </c>
      <c r="F93" s="25"/>
      <c r="G93" s="17">
        <v>16557.37</v>
      </c>
      <c r="H93" s="26">
        <f t="shared" si="1"/>
        <v>0.58949478751852702</v>
      </c>
    </row>
    <row r="94" spans="2:8" x14ac:dyDescent="0.25">
      <c r="B94" s="19" t="s">
        <v>118</v>
      </c>
      <c r="C94" s="19" t="s">
        <v>157</v>
      </c>
      <c r="D94" s="29">
        <v>582.95000000000005</v>
      </c>
      <c r="E94" s="25">
        <v>621.04999999999995</v>
      </c>
      <c r="F94" s="25"/>
      <c r="G94" s="17">
        <v>621.04999999999995</v>
      </c>
      <c r="H94" s="26">
        <f t="shared" si="1"/>
        <v>1</v>
      </c>
    </row>
    <row r="95" spans="2:8" x14ac:dyDescent="0.25">
      <c r="B95" s="19" t="s">
        <v>119</v>
      </c>
      <c r="C95" s="19" t="s">
        <v>158</v>
      </c>
      <c r="D95" s="29">
        <v>582.95000000000005</v>
      </c>
      <c r="E95" s="25">
        <v>621.04999999999995</v>
      </c>
      <c r="F95" s="25"/>
      <c r="G95" s="17">
        <v>621.04999999999995</v>
      </c>
      <c r="H95" s="26">
        <f t="shared" si="1"/>
        <v>1</v>
      </c>
    </row>
    <row r="96" spans="2:8" x14ac:dyDescent="0.25">
      <c r="B96" s="19" t="s">
        <v>120</v>
      </c>
      <c r="C96" s="19" t="s">
        <v>159</v>
      </c>
      <c r="D96" s="29">
        <v>582.95000000000005</v>
      </c>
      <c r="E96" s="25">
        <v>621.04999999999995</v>
      </c>
      <c r="F96" s="25"/>
      <c r="G96" s="17">
        <v>621.04999999999995</v>
      </c>
      <c r="H96" s="26">
        <f t="shared" si="1"/>
        <v>1</v>
      </c>
    </row>
    <row r="97" spans="2:8" x14ac:dyDescent="0.25">
      <c r="B97" s="19" t="s">
        <v>121</v>
      </c>
      <c r="C97" s="19" t="s">
        <v>160</v>
      </c>
      <c r="D97" s="29" t="s">
        <v>420</v>
      </c>
      <c r="E97" s="25">
        <v>0</v>
      </c>
      <c r="F97" s="25"/>
      <c r="G97" s="17">
        <v>0</v>
      </c>
      <c r="H97" s="26" t="e">
        <f t="shared" si="1"/>
        <v>#DIV/0!</v>
      </c>
    </row>
    <row r="98" spans="2:8" x14ac:dyDescent="0.25">
      <c r="B98" s="19" t="s">
        <v>122</v>
      </c>
      <c r="C98" s="19" t="s">
        <v>161</v>
      </c>
      <c r="D98" s="29">
        <v>108658.67</v>
      </c>
      <c r="E98" s="25">
        <v>125001</v>
      </c>
      <c r="F98" s="25"/>
      <c r="G98" s="17">
        <v>119661.08</v>
      </c>
      <c r="H98" s="26">
        <f t="shared" si="1"/>
        <v>0.95728098175214604</v>
      </c>
    </row>
    <row r="99" spans="2:8" x14ac:dyDescent="0.25">
      <c r="B99" s="19" t="s">
        <v>123</v>
      </c>
      <c r="C99" s="19" t="s">
        <v>162</v>
      </c>
      <c r="D99" s="29">
        <v>108658.67</v>
      </c>
      <c r="E99" s="25">
        <v>125001</v>
      </c>
      <c r="F99" s="25"/>
      <c r="G99" s="17">
        <v>119661.08</v>
      </c>
      <c r="H99" s="26">
        <f t="shared" si="1"/>
        <v>0.95728098175214604</v>
      </c>
    </row>
    <row r="100" spans="2:8" x14ac:dyDescent="0.25">
      <c r="B100" s="19" t="s">
        <v>124</v>
      </c>
      <c r="C100" s="19" t="s">
        <v>163</v>
      </c>
      <c r="D100" s="29" t="s">
        <v>8</v>
      </c>
      <c r="E100" s="25">
        <v>0</v>
      </c>
      <c r="F100" s="25"/>
      <c r="G100" s="17">
        <v>0</v>
      </c>
      <c r="H100" s="26" t="e">
        <f t="shared" si="1"/>
        <v>#DIV/0!</v>
      </c>
    </row>
    <row r="101" spans="2:8" x14ac:dyDescent="0.25">
      <c r="B101" s="19" t="s">
        <v>125</v>
      </c>
      <c r="C101" s="19" t="s">
        <v>164</v>
      </c>
      <c r="D101" s="29">
        <v>108658.67</v>
      </c>
      <c r="E101" s="25">
        <v>125001</v>
      </c>
      <c r="F101" s="25"/>
      <c r="G101" s="17">
        <v>119661.08</v>
      </c>
      <c r="H101" s="26">
        <f t="shared" si="1"/>
        <v>0.95728098175214604</v>
      </c>
    </row>
    <row r="102" spans="2:8" x14ac:dyDescent="0.25">
      <c r="B102" s="19" t="s">
        <v>126</v>
      </c>
      <c r="C102" s="19" t="s">
        <v>165</v>
      </c>
      <c r="D102" s="29">
        <v>909.36</v>
      </c>
      <c r="E102" s="25">
        <v>945</v>
      </c>
      <c r="F102" s="25"/>
      <c r="G102" s="17">
        <v>945</v>
      </c>
      <c r="H102" s="26">
        <f t="shared" si="1"/>
        <v>1</v>
      </c>
    </row>
    <row r="103" spans="2:8" x14ac:dyDescent="0.25">
      <c r="B103" s="19" t="s">
        <v>127</v>
      </c>
      <c r="C103" s="19" t="s">
        <v>34</v>
      </c>
      <c r="D103" s="29">
        <v>909.36</v>
      </c>
      <c r="E103" s="25">
        <v>945</v>
      </c>
      <c r="F103" s="25"/>
      <c r="G103" s="17">
        <v>945</v>
      </c>
      <c r="H103" s="26">
        <f t="shared" si="1"/>
        <v>1</v>
      </c>
    </row>
    <row r="104" spans="2:8" x14ac:dyDescent="0.25">
      <c r="B104" s="19" t="s">
        <v>128</v>
      </c>
      <c r="C104" s="19" t="s">
        <v>166</v>
      </c>
      <c r="D104" s="29">
        <v>909.36</v>
      </c>
      <c r="E104" s="25">
        <v>945</v>
      </c>
      <c r="F104" s="25"/>
      <c r="G104" s="17">
        <v>945</v>
      </c>
      <c r="H104" s="26">
        <f t="shared" si="1"/>
        <v>1</v>
      </c>
    </row>
    <row r="105" spans="2:8" x14ac:dyDescent="0.25">
      <c r="B105" s="19" t="s">
        <v>129</v>
      </c>
      <c r="C105" s="19" t="s">
        <v>167</v>
      </c>
      <c r="D105" s="29">
        <v>29852.27</v>
      </c>
      <c r="E105" s="25">
        <v>16966.16</v>
      </c>
      <c r="F105" s="25"/>
      <c r="G105" s="17">
        <v>7596.83</v>
      </c>
      <c r="H105" s="26">
        <f t="shared" si="1"/>
        <v>0.44776366602696188</v>
      </c>
    </row>
    <row r="106" spans="2:8" x14ac:dyDescent="0.25">
      <c r="B106" s="19" t="s">
        <v>130</v>
      </c>
      <c r="C106" s="19" t="s">
        <v>168</v>
      </c>
      <c r="D106" s="29" t="s">
        <v>8</v>
      </c>
      <c r="E106" s="25">
        <v>0</v>
      </c>
      <c r="F106" s="25"/>
      <c r="G106" s="17">
        <v>0</v>
      </c>
      <c r="H106" s="26" t="e">
        <f t="shared" si="1"/>
        <v>#DIV/0!</v>
      </c>
    </row>
    <row r="107" spans="2:8" x14ac:dyDescent="0.25">
      <c r="B107" s="19" t="s">
        <v>131</v>
      </c>
      <c r="C107" s="19" t="s">
        <v>169</v>
      </c>
      <c r="D107" s="29" t="s">
        <v>8</v>
      </c>
      <c r="E107" s="25">
        <v>0</v>
      </c>
      <c r="F107" s="25"/>
      <c r="G107" s="17">
        <v>0</v>
      </c>
      <c r="H107" s="26" t="e">
        <f t="shared" si="1"/>
        <v>#DIV/0!</v>
      </c>
    </row>
    <row r="108" spans="2:8" x14ac:dyDescent="0.25">
      <c r="B108" s="19" t="s">
        <v>132</v>
      </c>
      <c r="C108" s="19" t="s">
        <v>170</v>
      </c>
      <c r="D108" s="29" t="s">
        <v>8</v>
      </c>
      <c r="E108" s="25">
        <v>0</v>
      </c>
      <c r="F108" s="25"/>
      <c r="G108" s="17">
        <v>0</v>
      </c>
      <c r="H108" s="26" t="e">
        <f t="shared" si="1"/>
        <v>#DIV/0!</v>
      </c>
    </row>
    <row r="109" spans="2:8" x14ac:dyDescent="0.25">
      <c r="B109" s="19" t="s">
        <v>133</v>
      </c>
      <c r="C109" s="19" t="s">
        <v>171</v>
      </c>
      <c r="D109" s="29">
        <v>27902.27</v>
      </c>
      <c r="E109" s="25">
        <v>16966.16</v>
      </c>
      <c r="F109" s="25"/>
      <c r="G109" s="17">
        <v>7596.83</v>
      </c>
      <c r="H109" s="26">
        <f t="shared" si="1"/>
        <v>0.44776366602696188</v>
      </c>
    </row>
    <row r="110" spans="2:8" x14ac:dyDescent="0.25">
      <c r="B110" s="19" t="s">
        <v>134</v>
      </c>
      <c r="C110" s="19" t="s">
        <v>172</v>
      </c>
      <c r="D110" s="29">
        <v>23986.18</v>
      </c>
      <c r="E110" s="25">
        <v>11662.05</v>
      </c>
      <c r="F110" s="17"/>
      <c r="G110" s="17">
        <v>2778.05</v>
      </c>
      <c r="H110" s="26">
        <f t="shared" si="1"/>
        <v>0.23821283565067894</v>
      </c>
    </row>
    <row r="111" spans="2:8" x14ac:dyDescent="0.25">
      <c r="B111" s="19" t="s">
        <v>135</v>
      </c>
      <c r="C111" s="19" t="s">
        <v>173</v>
      </c>
      <c r="D111" s="29">
        <v>17808.09</v>
      </c>
      <c r="E111" s="25">
        <v>2230</v>
      </c>
      <c r="F111" s="25"/>
      <c r="G111" s="17">
        <v>0</v>
      </c>
      <c r="H111" s="26">
        <f t="shared" si="1"/>
        <v>0</v>
      </c>
    </row>
    <row r="112" spans="2:8" x14ac:dyDescent="0.25">
      <c r="B112" s="19" t="s">
        <v>136</v>
      </c>
      <c r="C112" s="19" t="s">
        <v>174</v>
      </c>
      <c r="D112" s="29">
        <v>4598.84</v>
      </c>
      <c r="E112" s="25">
        <v>0</v>
      </c>
      <c r="F112" s="25"/>
      <c r="G112" s="17">
        <v>0</v>
      </c>
      <c r="H112" s="26" t="e">
        <f t="shared" si="1"/>
        <v>#DIV/0!</v>
      </c>
    </row>
    <row r="113" spans="2:8" x14ac:dyDescent="0.25">
      <c r="B113" s="19" t="s">
        <v>137</v>
      </c>
      <c r="C113" s="19" t="s">
        <v>175</v>
      </c>
      <c r="D113" s="29">
        <v>1579.25</v>
      </c>
      <c r="E113" s="25">
        <v>9432.0499999999993</v>
      </c>
      <c r="F113" s="25"/>
      <c r="G113" s="17">
        <v>2778.05</v>
      </c>
      <c r="H113" s="26">
        <f t="shared" si="1"/>
        <v>0.2945330018394729</v>
      </c>
    </row>
    <row r="114" spans="2:8" x14ac:dyDescent="0.25">
      <c r="B114" s="19" t="s">
        <v>138</v>
      </c>
      <c r="C114" s="19" t="s">
        <v>176</v>
      </c>
      <c r="D114" s="29">
        <v>3916.09</v>
      </c>
      <c r="E114" s="25">
        <v>5304.11</v>
      </c>
      <c r="F114" s="25"/>
      <c r="G114" s="17">
        <v>4818.78</v>
      </c>
      <c r="H114" s="26">
        <f t="shared" si="1"/>
        <v>0.9084992581224749</v>
      </c>
    </row>
    <row r="115" spans="2:8" x14ac:dyDescent="0.25">
      <c r="B115" s="19" t="s">
        <v>139</v>
      </c>
      <c r="C115" s="19" t="s">
        <v>177</v>
      </c>
      <c r="D115" s="29">
        <v>3916.09</v>
      </c>
      <c r="E115" s="25">
        <v>5304.11</v>
      </c>
      <c r="F115" s="25"/>
      <c r="G115" s="17">
        <v>4818.78</v>
      </c>
      <c r="H115" s="26">
        <f t="shared" si="1"/>
        <v>0.9084992581224749</v>
      </c>
    </row>
    <row r="116" spans="2:8" x14ac:dyDescent="0.25">
      <c r="B116" s="19" t="s">
        <v>140</v>
      </c>
      <c r="C116" s="19" t="s">
        <v>178</v>
      </c>
      <c r="D116" s="80">
        <v>1950</v>
      </c>
      <c r="E116" s="25">
        <v>0</v>
      </c>
      <c r="F116" s="25"/>
      <c r="G116" s="17">
        <v>0</v>
      </c>
      <c r="H116" s="26" t="e">
        <f t="shared" si="1"/>
        <v>#DIV/0!</v>
      </c>
    </row>
    <row r="117" spans="2:8" x14ac:dyDescent="0.25">
      <c r="B117" s="19" t="s">
        <v>141</v>
      </c>
      <c r="C117" s="19" t="s">
        <v>179</v>
      </c>
      <c r="D117" s="29">
        <v>0</v>
      </c>
      <c r="E117" s="25">
        <v>0</v>
      </c>
      <c r="F117" s="25"/>
      <c r="G117" s="17">
        <v>0</v>
      </c>
      <c r="H117" s="26" t="e">
        <f t="shared" ref="H117:H124" si="2">G117/E117</f>
        <v>#DIV/0!</v>
      </c>
    </row>
    <row r="118" spans="2:8" x14ac:dyDescent="0.25">
      <c r="B118" s="19" t="s">
        <v>142</v>
      </c>
      <c r="C118" s="19" t="s">
        <v>179</v>
      </c>
      <c r="D118" s="29">
        <v>0</v>
      </c>
      <c r="E118" s="25">
        <v>0</v>
      </c>
      <c r="F118" s="25"/>
      <c r="G118" s="17">
        <v>0</v>
      </c>
      <c r="H118" s="26" t="e">
        <f t="shared" si="2"/>
        <v>#DIV/0!</v>
      </c>
    </row>
    <row r="119" spans="2:8" x14ac:dyDescent="0.25">
      <c r="B119" s="19" t="s">
        <v>143</v>
      </c>
      <c r="C119" s="19" t="s">
        <v>180</v>
      </c>
      <c r="D119" s="80">
        <v>1950</v>
      </c>
      <c r="E119" s="25">
        <v>0</v>
      </c>
      <c r="F119" s="25"/>
      <c r="G119" s="17">
        <v>0</v>
      </c>
      <c r="H119" s="26" t="e">
        <f t="shared" si="2"/>
        <v>#DIV/0!</v>
      </c>
    </row>
    <row r="120" spans="2:8" x14ac:dyDescent="0.25">
      <c r="B120" s="19" t="s">
        <v>144</v>
      </c>
      <c r="C120" s="19" t="s">
        <v>180</v>
      </c>
      <c r="D120" s="29" t="s">
        <v>8</v>
      </c>
      <c r="E120" s="25">
        <v>0</v>
      </c>
      <c r="F120" s="25"/>
      <c r="G120" s="17">
        <v>0</v>
      </c>
      <c r="H120" s="26" t="e">
        <f t="shared" si="2"/>
        <v>#DIV/0!</v>
      </c>
    </row>
    <row r="121" spans="2:8" x14ac:dyDescent="0.25">
      <c r="B121" s="19" t="s">
        <v>35</v>
      </c>
      <c r="C121" s="19" t="s">
        <v>36</v>
      </c>
      <c r="D121" s="29" t="s">
        <v>8</v>
      </c>
      <c r="E121" s="25">
        <v>5540</v>
      </c>
      <c r="F121" s="25"/>
      <c r="G121" s="17">
        <v>13712.01</v>
      </c>
      <c r="H121" s="26">
        <f t="shared" si="2"/>
        <v>2.4750920577617328</v>
      </c>
    </row>
    <row r="122" spans="2:8" x14ac:dyDescent="0.25">
      <c r="B122" s="19" t="s">
        <v>37</v>
      </c>
      <c r="C122" s="19" t="s">
        <v>38</v>
      </c>
      <c r="D122" s="81">
        <v>0</v>
      </c>
      <c r="E122" s="25">
        <v>5540</v>
      </c>
      <c r="F122" s="25"/>
      <c r="G122" s="17">
        <v>13712.01</v>
      </c>
      <c r="H122" s="26">
        <f t="shared" si="2"/>
        <v>2.4750920577617328</v>
      </c>
    </row>
    <row r="123" spans="2:8" x14ac:dyDescent="0.25">
      <c r="B123" s="19" t="s">
        <v>39</v>
      </c>
      <c r="C123" s="19" t="s">
        <v>40</v>
      </c>
      <c r="D123" s="29">
        <v>6981.8</v>
      </c>
      <c r="E123" s="25">
        <v>5540</v>
      </c>
      <c r="F123" s="25"/>
      <c r="G123" s="17">
        <v>13712.01</v>
      </c>
      <c r="H123" s="26">
        <f t="shared" si="2"/>
        <v>2.4750920577617328</v>
      </c>
    </row>
    <row r="124" spans="2:8" x14ac:dyDescent="0.25">
      <c r="B124" s="19" t="s">
        <v>145</v>
      </c>
      <c r="C124" s="19" t="s">
        <v>181</v>
      </c>
      <c r="D124" s="29">
        <v>0</v>
      </c>
      <c r="E124" s="25">
        <v>0</v>
      </c>
      <c r="F124" s="25"/>
      <c r="G124" s="17">
        <v>0</v>
      </c>
      <c r="H124" s="26" t="e">
        <f t="shared" si="2"/>
        <v>#DIV/0!</v>
      </c>
    </row>
  </sheetData>
  <mergeCells count="17">
    <mergeCell ref="C3:G3"/>
    <mergeCell ref="C5:G5"/>
    <mergeCell ref="C7:G7"/>
    <mergeCell ref="D9:D11"/>
    <mergeCell ref="E9:E11"/>
    <mergeCell ref="F9:F11"/>
    <mergeCell ref="G9:G11"/>
    <mergeCell ref="H9:H11"/>
    <mergeCell ref="B11:C11"/>
    <mergeCell ref="B9:C10"/>
    <mergeCell ref="B51:C51"/>
    <mergeCell ref="D49:D51"/>
    <mergeCell ref="E49:E51"/>
    <mergeCell ref="F49:F51"/>
    <mergeCell ref="G49:G51"/>
    <mergeCell ref="H49:H51"/>
    <mergeCell ref="B49:C50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J23"/>
  <sheetViews>
    <sheetView topLeftCell="B1" workbookViewId="0">
      <selection activeCell="F14" sqref="F14"/>
    </sheetView>
  </sheetViews>
  <sheetFormatPr defaultRowHeight="15" x14ac:dyDescent="0.25"/>
  <cols>
    <col min="4" max="4" width="12.28515625" customWidth="1"/>
    <col min="5" max="5" width="59" customWidth="1"/>
    <col min="6" max="6" width="24.140625" customWidth="1"/>
    <col min="7" max="7" width="17.85546875" customWidth="1"/>
    <col min="8" max="8" width="17.7109375" customWidth="1"/>
    <col min="9" max="9" width="18.5703125" customWidth="1"/>
    <col min="10" max="10" width="14.5703125" customWidth="1"/>
  </cols>
  <sheetData>
    <row r="3" spans="4:10" ht="18" x14ac:dyDescent="0.25">
      <c r="D3" s="13"/>
      <c r="E3" s="135" t="s">
        <v>220</v>
      </c>
      <c r="F3" s="135"/>
      <c r="G3" s="135"/>
      <c r="H3" s="135"/>
      <c r="I3" s="135"/>
      <c r="J3" s="13"/>
    </row>
    <row r="4" spans="4:10" ht="18" x14ac:dyDescent="0.25">
      <c r="D4" s="13"/>
      <c r="E4" s="14"/>
      <c r="F4" s="14"/>
      <c r="G4" s="14"/>
      <c r="H4" s="14"/>
      <c r="I4" s="14"/>
      <c r="J4" s="13"/>
    </row>
    <row r="5" spans="4:10" x14ac:dyDescent="0.25">
      <c r="D5" s="13"/>
      <c r="E5" s="13"/>
      <c r="F5" s="13"/>
      <c r="G5" s="13"/>
      <c r="H5" s="13"/>
      <c r="I5" s="13"/>
      <c r="J5" s="13"/>
    </row>
    <row r="6" spans="4:10" ht="33.75" customHeight="1" x14ac:dyDescent="0.25">
      <c r="D6" s="13"/>
      <c r="E6" s="136" t="s">
        <v>191</v>
      </c>
      <c r="F6" s="30" t="s">
        <v>430</v>
      </c>
      <c r="G6" s="30" t="s">
        <v>43</v>
      </c>
      <c r="H6" s="30" t="s">
        <v>44</v>
      </c>
      <c r="I6" s="30" t="s">
        <v>431</v>
      </c>
      <c r="J6" s="30" t="s">
        <v>45</v>
      </c>
    </row>
    <row r="7" spans="4:10" x14ac:dyDescent="0.25">
      <c r="D7" s="13"/>
      <c r="E7" s="136"/>
      <c r="F7" s="32">
        <f>SUM(F8:F22)</f>
        <v>1457697.59</v>
      </c>
      <c r="G7" s="33">
        <v>1917611.1</v>
      </c>
      <c r="H7" s="33"/>
      <c r="I7" s="33">
        <f>SUM(I8:I22)</f>
        <v>1800458.6200000003</v>
      </c>
      <c r="J7" s="34">
        <f>I7/G7</f>
        <v>0.93890707036478893</v>
      </c>
    </row>
    <row r="8" spans="4:10" x14ac:dyDescent="0.25">
      <c r="D8" s="31" t="s">
        <v>192</v>
      </c>
      <c r="E8" s="16" t="s">
        <v>193</v>
      </c>
      <c r="F8" s="17">
        <v>47694.31</v>
      </c>
      <c r="G8" s="17">
        <v>82035.990000000005</v>
      </c>
      <c r="H8" s="17"/>
      <c r="I8" s="17">
        <v>72290.13</v>
      </c>
      <c r="J8" s="34">
        <f t="shared" ref="J8:J22" si="0">I8/G8</f>
        <v>0.88120019030671781</v>
      </c>
    </row>
    <row r="9" spans="4:10" x14ac:dyDescent="0.25">
      <c r="D9" s="31" t="s">
        <v>194</v>
      </c>
      <c r="E9" s="16" t="s">
        <v>195</v>
      </c>
      <c r="F9" s="17">
        <v>0</v>
      </c>
      <c r="G9" s="17">
        <v>0</v>
      </c>
      <c r="H9" s="17"/>
      <c r="I9" s="17">
        <v>0</v>
      </c>
      <c r="J9" s="34" t="e">
        <f t="shared" si="0"/>
        <v>#DIV/0!</v>
      </c>
    </row>
    <row r="10" spans="4:10" x14ac:dyDescent="0.25">
      <c r="D10" s="31" t="s">
        <v>196</v>
      </c>
      <c r="E10" s="16" t="s">
        <v>197</v>
      </c>
      <c r="F10" s="17">
        <v>100085.61</v>
      </c>
      <c r="G10" s="17">
        <v>84191</v>
      </c>
      <c r="H10" s="17"/>
      <c r="I10" s="17">
        <v>84191</v>
      </c>
      <c r="J10" s="34">
        <f t="shared" si="0"/>
        <v>1</v>
      </c>
    </row>
    <row r="11" spans="4:10" x14ac:dyDescent="0.25">
      <c r="D11" s="31" t="s">
        <v>198</v>
      </c>
      <c r="E11" s="16" t="s">
        <v>199</v>
      </c>
      <c r="F11" s="17">
        <v>6437.66</v>
      </c>
      <c r="G11" s="17">
        <v>11083.05</v>
      </c>
      <c r="H11" s="17"/>
      <c r="I11" s="17">
        <v>8871.08</v>
      </c>
      <c r="J11" s="34">
        <f t="shared" si="0"/>
        <v>0.80041865731905937</v>
      </c>
    </row>
    <row r="12" spans="4:10" x14ac:dyDescent="0.25">
      <c r="D12" s="31" t="s">
        <v>200</v>
      </c>
      <c r="E12" s="16" t="s">
        <v>201</v>
      </c>
      <c r="F12" s="17">
        <v>31153.63</v>
      </c>
      <c r="G12" s="17">
        <v>48779</v>
      </c>
      <c r="H12" s="17"/>
      <c r="I12" s="17">
        <v>30364.14</v>
      </c>
      <c r="J12" s="34">
        <f t="shared" si="0"/>
        <v>0.62248385575760057</v>
      </c>
    </row>
    <row r="13" spans="4:10" x14ac:dyDescent="0.25">
      <c r="D13" s="31" t="s">
        <v>202</v>
      </c>
      <c r="E13" s="16" t="s">
        <v>203</v>
      </c>
      <c r="F13" s="17">
        <v>1141356.6000000001</v>
      </c>
      <c r="G13" s="17">
        <v>1517737.06</v>
      </c>
      <c r="H13" s="17"/>
      <c r="I13" s="17">
        <v>1471339.04</v>
      </c>
      <c r="J13" s="34">
        <f t="shared" si="0"/>
        <v>0.96942947416728431</v>
      </c>
    </row>
    <row r="14" spans="4:10" x14ac:dyDescent="0.25">
      <c r="D14" s="31" t="s">
        <v>219</v>
      </c>
      <c r="E14" s="16" t="s">
        <v>203</v>
      </c>
      <c r="F14" s="17">
        <v>0</v>
      </c>
      <c r="G14" s="17">
        <v>0</v>
      </c>
      <c r="H14" s="17"/>
      <c r="I14" s="17">
        <v>0</v>
      </c>
      <c r="J14" s="34" t="e">
        <f t="shared" si="0"/>
        <v>#DIV/0!</v>
      </c>
    </row>
    <row r="15" spans="4:10" x14ac:dyDescent="0.25">
      <c r="D15" s="31" t="s">
        <v>204</v>
      </c>
      <c r="E15" s="16" t="s">
        <v>205</v>
      </c>
      <c r="F15" s="17">
        <v>82170</v>
      </c>
      <c r="G15" s="17">
        <v>105263.3</v>
      </c>
      <c r="H15" s="17"/>
      <c r="I15" s="17">
        <v>100388.09</v>
      </c>
      <c r="J15" s="34">
        <f t="shared" si="0"/>
        <v>0.95368556752448375</v>
      </c>
    </row>
    <row r="16" spans="4:10" x14ac:dyDescent="0.25">
      <c r="D16" s="31" t="s">
        <v>206</v>
      </c>
      <c r="E16" s="16" t="s">
        <v>207</v>
      </c>
      <c r="F16" s="17">
        <v>1100</v>
      </c>
      <c r="G16" s="17">
        <v>3000</v>
      </c>
      <c r="H16" s="17"/>
      <c r="I16" s="17">
        <v>1370</v>
      </c>
      <c r="J16" s="34">
        <f t="shared" si="0"/>
        <v>0.45666666666666667</v>
      </c>
    </row>
    <row r="17" spans="4:10" x14ac:dyDescent="0.25">
      <c r="D17" s="31" t="s">
        <v>208</v>
      </c>
      <c r="E17" s="16" t="s">
        <v>209</v>
      </c>
      <c r="F17" s="17">
        <v>3818.48</v>
      </c>
      <c r="G17" s="17">
        <v>11730</v>
      </c>
      <c r="H17" s="17"/>
      <c r="I17" s="17">
        <v>4215.5200000000004</v>
      </c>
      <c r="J17" s="34">
        <f t="shared" si="0"/>
        <v>0.35937936913895996</v>
      </c>
    </row>
    <row r="18" spans="4:10" x14ac:dyDescent="0.25">
      <c r="D18" s="31" t="s">
        <v>210</v>
      </c>
      <c r="E18" s="16" t="s">
        <v>211</v>
      </c>
      <c r="F18" s="17">
        <v>0</v>
      </c>
      <c r="G18" s="17">
        <v>0</v>
      </c>
      <c r="H18" s="17"/>
      <c r="I18" s="17">
        <v>0</v>
      </c>
      <c r="J18" s="34" t="e">
        <f t="shared" si="0"/>
        <v>#DIV/0!</v>
      </c>
    </row>
    <row r="19" spans="4:10" x14ac:dyDescent="0.25">
      <c r="D19" s="31" t="s">
        <v>212</v>
      </c>
      <c r="E19" s="16" t="s">
        <v>213</v>
      </c>
      <c r="F19" s="17">
        <v>0</v>
      </c>
      <c r="G19" s="17">
        <v>0</v>
      </c>
      <c r="H19" s="17"/>
      <c r="I19" s="17">
        <v>0</v>
      </c>
      <c r="J19" s="34" t="e">
        <f t="shared" si="0"/>
        <v>#DIV/0!</v>
      </c>
    </row>
    <row r="20" spans="4:10" x14ac:dyDescent="0.25">
      <c r="D20" s="31" t="s">
        <v>214</v>
      </c>
      <c r="E20" s="16" t="s">
        <v>215</v>
      </c>
      <c r="F20" s="17">
        <v>12210.49</v>
      </c>
      <c r="G20" s="17">
        <v>23890</v>
      </c>
      <c r="H20" s="17"/>
      <c r="I20" s="17">
        <v>3068.84</v>
      </c>
      <c r="J20" s="34">
        <f t="shared" si="0"/>
        <v>0.12845709501883634</v>
      </c>
    </row>
    <row r="21" spans="4:10" x14ac:dyDescent="0.25">
      <c r="D21" s="31" t="s">
        <v>216</v>
      </c>
      <c r="E21" s="16" t="s">
        <v>215</v>
      </c>
      <c r="F21" s="17">
        <v>24358.11</v>
      </c>
      <c r="G21" s="17">
        <v>23501.7</v>
      </c>
      <c r="H21" s="17"/>
      <c r="I21" s="17">
        <v>22133.279999999999</v>
      </c>
      <c r="J21" s="34">
        <f t="shared" si="0"/>
        <v>0.94177357382657412</v>
      </c>
    </row>
    <row r="22" spans="4:10" x14ac:dyDescent="0.25">
      <c r="D22" s="31" t="s">
        <v>217</v>
      </c>
      <c r="E22" s="16" t="s">
        <v>218</v>
      </c>
      <c r="F22" s="17">
        <v>7312.7</v>
      </c>
      <c r="G22" s="17">
        <v>6400</v>
      </c>
      <c r="H22" s="17"/>
      <c r="I22" s="17">
        <v>2227.5</v>
      </c>
      <c r="J22" s="34">
        <f t="shared" si="0"/>
        <v>0.34804687499999998</v>
      </c>
    </row>
    <row r="23" spans="4:10" x14ac:dyDescent="0.25">
      <c r="F23" s="40"/>
      <c r="G23" s="40"/>
    </row>
  </sheetData>
  <mergeCells count="2">
    <mergeCell ref="E3:I3"/>
    <mergeCell ref="E6:E7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topLeftCell="C1" workbookViewId="0">
      <selection activeCell="F9" sqref="F9"/>
    </sheetView>
  </sheetViews>
  <sheetFormatPr defaultRowHeight="15" x14ac:dyDescent="0.25"/>
  <cols>
    <col min="2" max="2" width="27.85546875" customWidth="1"/>
    <col min="3" max="3" width="33.85546875" customWidth="1"/>
    <col min="4" max="4" width="23.140625" customWidth="1"/>
    <col min="5" max="5" width="15.140625" customWidth="1"/>
    <col min="6" max="6" width="17.42578125" customWidth="1"/>
    <col min="7" max="7" width="21.5703125" customWidth="1"/>
    <col min="8" max="8" width="16.7109375" customWidth="1"/>
  </cols>
  <sheetData>
    <row r="1" spans="2:8" x14ac:dyDescent="0.25">
      <c r="B1" s="13"/>
      <c r="C1" s="13"/>
      <c r="D1" s="13"/>
      <c r="E1" s="13"/>
      <c r="F1" s="13"/>
      <c r="G1" s="13"/>
      <c r="H1" s="13"/>
    </row>
    <row r="2" spans="2:8" ht="18" x14ac:dyDescent="0.25">
      <c r="B2" s="13"/>
      <c r="C2" s="135" t="s">
        <v>227</v>
      </c>
      <c r="D2" s="135"/>
      <c r="E2" s="135"/>
      <c r="F2" s="135"/>
      <c r="G2" s="135"/>
      <c r="H2" s="135"/>
    </row>
    <row r="3" spans="2:8" x14ac:dyDescent="0.25">
      <c r="B3" s="13"/>
      <c r="C3" s="13"/>
      <c r="D3" s="13"/>
      <c r="E3" s="13"/>
      <c r="F3" s="13"/>
      <c r="G3" s="13"/>
      <c r="H3" s="13"/>
    </row>
    <row r="4" spans="2:8" x14ac:dyDescent="0.25">
      <c r="B4" s="13"/>
      <c r="C4" s="13"/>
      <c r="D4" s="13"/>
      <c r="E4" s="13"/>
      <c r="F4" s="13"/>
      <c r="G4" s="13"/>
      <c r="H4" s="13"/>
    </row>
    <row r="5" spans="2:8" x14ac:dyDescent="0.25">
      <c r="B5" s="13"/>
      <c r="C5" s="36" t="s">
        <v>191</v>
      </c>
      <c r="D5" s="37" t="s">
        <v>430</v>
      </c>
      <c r="E5" s="38" t="s">
        <v>43</v>
      </c>
      <c r="F5" s="38" t="s">
        <v>44</v>
      </c>
      <c r="G5" s="38" t="s">
        <v>431</v>
      </c>
      <c r="H5" s="38" t="s">
        <v>45</v>
      </c>
    </row>
    <row r="6" spans="2:8" ht="26.25" customHeight="1" x14ac:dyDescent="0.25">
      <c r="B6" s="39" t="s">
        <v>224</v>
      </c>
      <c r="C6" s="35" t="s">
        <v>221</v>
      </c>
      <c r="D6" s="17">
        <v>1457697.59</v>
      </c>
      <c r="E6" s="17">
        <v>1917611.1</v>
      </c>
      <c r="F6" s="17">
        <v>1917611.1</v>
      </c>
      <c r="G6" s="17">
        <v>1786746.61</v>
      </c>
      <c r="H6" s="18">
        <f>G6/F6</f>
        <v>0.93175650161808099</v>
      </c>
    </row>
    <row r="7" spans="2:8" ht="25.5" customHeight="1" x14ac:dyDescent="0.25">
      <c r="B7" s="39" t="s">
        <v>225</v>
      </c>
      <c r="C7" s="35" t="s">
        <v>222</v>
      </c>
      <c r="D7" s="17">
        <v>1370739.34</v>
      </c>
      <c r="E7" s="17">
        <v>1917611.1</v>
      </c>
      <c r="F7" s="17">
        <v>1917611.1</v>
      </c>
      <c r="G7" s="17">
        <v>1689269.25</v>
      </c>
      <c r="H7" s="18">
        <f t="shared" ref="H7:H8" si="0">G7/F7</f>
        <v>0.88092379627965223</v>
      </c>
    </row>
    <row r="8" spans="2:8" ht="30.75" customHeight="1" x14ac:dyDescent="0.25">
      <c r="B8" s="39" t="s">
        <v>226</v>
      </c>
      <c r="C8" s="35" t="s">
        <v>223</v>
      </c>
      <c r="D8" s="17">
        <v>1370739.34</v>
      </c>
      <c r="E8" s="17">
        <v>1917611.1</v>
      </c>
      <c r="F8" s="17">
        <v>1917611.1</v>
      </c>
      <c r="G8" s="17">
        <v>1689269.25</v>
      </c>
      <c r="H8" s="18">
        <f t="shared" si="0"/>
        <v>0.88092379627965223</v>
      </c>
    </row>
  </sheetData>
  <mergeCells count="1">
    <mergeCell ref="C2:H2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tabSelected="1" topLeftCell="A70" workbookViewId="0">
      <selection activeCell="F122" sqref="F122"/>
    </sheetView>
  </sheetViews>
  <sheetFormatPr defaultRowHeight="15" x14ac:dyDescent="0.25"/>
  <cols>
    <col min="1" max="1" width="11.5703125" style="5" customWidth="1"/>
    <col min="2" max="2" width="61.42578125" style="5" customWidth="1"/>
    <col min="3" max="3" width="16.28515625" customWidth="1"/>
    <col min="4" max="4" width="17" customWidth="1"/>
    <col min="5" max="5" width="14.42578125" customWidth="1"/>
    <col min="6" max="6" width="14.85546875" customWidth="1"/>
    <col min="7" max="9" width="12.42578125" customWidth="1"/>
  </cols>
  <sheetData>
    <row r="2" spans="1:6" ht="18.75" x14ac:dyDescent="0.3">
      <c r="B2" s="131" t="s">
        <v>390</v>
      </c>
      <c r="C2" s="131"/>
      <c r="D2" s="131"/>
      <c r="E2" s="131"/>
      <c r="F2" s="131"/>
    </row>
    <row r="3" spans="1:6" ht="18.75" x14ac:dyDescent="0.3">
      <c r="B3" s="131" t="s">
        <v>391</v>
      </c>
      <c r="C3" s="131"/>
      <c r="D3" s="131"/>
      <c r="E3" s="131"/>
      <c r="F3" s="131"/>
    </row>
    <row r="4" spans="1:6" ht="15.75" thickBot="1" x14ac:dyDescent="0.3"/>
    <row r="5" spans="1:6" ht="16.5" customHeight="1" thickTop="1" x14ac:dyDescent="0.25">
      <c r="A5" s="137" t="s">
        <v>191</v>
      </c>
      <c r="B5" s="137"/>
      <c r="C5" s="139" t="s">
        <v>43</v>
      </c>
      <c r="D5" s="10" t="s">
        <v>44</v>
      </c>
      <c r="E5" s="10" t="s">
        <v>190</v>
      </c>
      <c r="F5" s="10" t="s">
        <v>45</v>
      </c>
    </row>
    <row r="6" spans="1:6" x14ac:dyDescent="0.25">
      <c r="A6" s="138"/>
      <c r="B6" s="138"/>
      <c r="C6" s="140"/>
      <c r="D6" s="11">
        <v>1927272</v>
      </c>
      <c r="E6" s="11">
        <v>1786746.61</v>
      </c>
      <c r="F6" s="12">
        <f>E6/D6</f>
        <v>0.92708585503239815</v>
      </c>
    </row>
    <row r="7" spans="1:6" ht="22.5" x14ac:dyDescent="0.25">
      <c r="A7" s="7" t="s">
        <v>228</v>
      </c>
      <c r="B7" s="7" t="s">
        <v>229</v>
      </c>
      <c r="C7" s="8">
        <v>1471856</v>
      </c>
      <c r="D7" s="8">
        <v>1471856</v>
      </c>
      <c r="E7" s="8">
        <v>1428355.77</v>
      </c>
      <c r="F7" s="9">
        <f t="shared" ref="F7:F73" si="0">E7/D7</f>
        <v>0.97044532209672685</v>
      </c>
    </row>
    <row r="8" spans="1:6" x14ac:dyDescent="0.25">
      <c r="A8" s="6" t="s">
        <v>230</v>
      </c>
      <c r="B8" s="6" t="s">
        <v>231</v>
      </c>
      <c r="C8" s="1">
        <v>1104000</v>
      </c>
      <c r="D8" s="1">
        <v>1104000</v>
      </c>
      <c r="E8" s="1">
        <v>1101697.25</v>
      </c>
      <c r="F8" s="2">
        <f t="shared" si="0"/>
        <v>0.9979141757246377</v>
      </c>
    </row>
    <row r="9" spans="1:6" x14ac:dyDescent="0.25">
      <c r="A9" s="6" t="s">
        <v>232</v>
      </c>
      <c r="B9" s="6" t="s">
        <v>81</v>
      </c>
      <c r="C9" s="1">
        <v>19000</v>
      </c>
      <c r="D9" s="1">
        <v>19000</v>
      </c>
      <c r="E9" s="1">
        <v>17952.45</v>
      </c>
      <c r="F9" s="2">
        <f t="shared" si="0"/>
        <v>0.94486578947368427</v>
      </c>
    </row>
    <row r="10" spans="1:6" x14ac:dyDescent="0.25">
      <c r="A10" s="6" t="s">
        <v>233</v>
      </c>
      <c r="B10" s="6" t="s">
        <v>82</v>
      </c>
      <c r="C10" s="1">
        <v>33500</v>
      </c>
      <c r="D10" s="1">
        <v>33500</v>
      </c>
      <c r="E10" s="1">
        <v>32315.35</v>
      </c>
      <c r="F10" s="2">
        <f t="shared" si="0"/>
        <v>0.96463731343283576</v>
      </c>
    </row>
    <row r="11" spans="1:6" x14ac:dyDescent="0.25">
      <c r="A11" s="6" t="s">
        <v>245</v>
      </c>
      <c r="B11" s="6" t="s">
        <v>246</v>
      </c>
      <c r="C11" s="1">
        <v>3000</v>
      </c>
      <c r="D11" s="1">
        <v>3000</v>
      </c>
      <c r="E11" s="1">
        <v>0</v>
      </c>
      <c r="F11" s="2">
        <f t="shared" si="0"/>
        <v>0</v>
      </c>
    </row>
    <row r="12" spans="1:6" x14ac:dyDescent="0.25">
      <c r="A12" s="6" t="s">
        <v>234</v>
      </c>
      <c r="B12" s="6" t="s">
        <v>235</v>
      </c>
      <c r="C12" s="1">
        <v>49700</v>
      </c>
      <c r="D12" s="1">
        <v>49700</v>
      </c>
      <c r="E12" s="1">
        <v>26253.93</v>
      </c>
      <c r="F12" s="2">
        <f t="shared" si="0"/>
        <v>0.5282480885311871</v>
      </c>
    </row>
    <row r="13" spans="1:6" x14ac:dyDescent="0.25">
      <c r="A13" s="6" t="s">
        <v>247</v>
      </c>
      <c r="B13" s="6" t="s">
        <v>248</v>
      </c>
      <c r="C13" s="1">
        <v>4100</v>
      </c>
      <c r="D13" s="1">
        <v>4100</v>
      </c>
      <c r="E13" s="1">
        <v>3900</v>
      </c>
      <c r="F13" s="2">
        <f t="shared" si="0"/>
        <v>0.95121951219512191</v>
      </c>
    </row>
    <row r="14" spans="1:6" x14ac:dyDescent="0.25">
      <c r="A14" s="6" t="s">
        <v>249</v>
      </c>
      <c r="B14" s="6" t="s">
        <v>250</v>
      </c>
      <c r="C14" s="1">
        <v>2300</v>
      </c>
      <c r="D14" s="1">
        <v>2300</v>
      </c>
      <c r="E14" s="1">
        <v>2299.89</v>
      </c>
      <c r="F14" s="2">
        <f t="shared" si="0"/>
        <v>0.99995217391304347</v>
      </c>
    </row>
    <row r="15" spans="1:6" x14ac:dyDescent="0.25">
      <c r="A15" s="6" t="s">
        <v>236</v>
      </c>
      <c r="B15" s="6" t="s">
        <v>237</v>
      </c>
      <c r="C15" s="1">
        <v>4000</v>
      </c>
      <c r="D15" s="1">
        <v>4000</v>
      </c>
      <c r="E15" s="1">
        <v>2648.64</v>
      </c>
      <c r="F15" s="2">
        <f t="shared" si="0"/>
        <v>0.66215999999999997</v>
      </c>
    </row>
    <row r="16" spans="1:6" x14ac:dyDescent="0.25">
      <c r="A16" s="6" t="s">
        <v>238</v>
      </c>
      <c r="B16" s="6" t="s">
        <v>239</v>
      </c>
      <c r="C16" s="1">
        <v>17400</v>
      </c>
      <c r="D16" s="1">
        <v>17400</v>
      </c>
      <c r="E16" s="1">
        <v>15300</v>
      </c>
      <c r="F16" s="2">
        <f t="shared" si="0"/>
        <v>0.87931034482758619</v>
      </c>
    </row>
    <row r="17" spans="1:6" x14ac:dyDescent="0.25">
      <c r="A17" s="6" t="s">
        <v>251</v>
      </c>
      <c r="B17" s="6" t="s">
        <v>252</v>
      </c>
      <c r="C17" s="1">
        <v>5800</v>
      </c>
      <c r="D17" s="1">
        <v>5800</v>
      </c>
      <c r="E17" s="1">
        <v>0</v>
      </c>
      <c r="F17" s="2">
        <f t="shared" si="0"/>
        <v>0</v>
      </c>
    </row>
    <row r="18" spans="1:6" x14ac:dyDescent="0.25">
      <c r="A18" s="6" t="s">
        <v>240</v>
      </c>
      <c r="B18" s="6" t="s">
        <v>85</v>
      </c>
      <c r="C18" s="1">
        <v>190900</v>
      </c>
      <c r="D18" s="1">
        <v>190900</v>
      </c>
      <c r="E18" s="1">
        <v>190056.08</v>
      </c>
      <c r="F18" s="2">
        <f t="shared" si="0"/>
        <v>0.99557925615505494</v>
      </c>
    </row>
    <row r="19" spans="1:6" x14ac:dyDescent="0.25">
      <c r="A19" s="6" t="s">
        <v>241</v>
      </c>
      <c r="B19" s="6" t="s">
        <v>242</v>
      </c>
      <c r="C19" s="1">
        <v>31600</v>
      </c>
      <c r="D19" s="1">
        <v>31600</v>
      </c>
      <c r="E19" s="1">
        <v>31276.18</v>
      </c>
      <c r="F19" s="2">
        <f t="shared" si="0"/>
        <v>0.98975253164556964</v>
      </c>
    </row>
    <row r="20" spans="1:6" x14ac:dyDescent="0.25">
      <c r="A20" s="75">
        <v>322110</v>
      </c>
      <c r="B20" s="6" t="s">
        <v>287</v>
      </c>
      <c r="C20" s="1">
        <v>100</v>
      </c>
      <c r="D20" s="1">
        <v>100</v>
      </c>
      <c r="E20" s="1">
        <v>0</v>
      </c>
      <c r="F20" s="2">
        <v>0</v>
      </c>
    </row>
    <row r="21" spans="1:6" x14ac:dyDescent="0.25">
      <c r="A21" s="75">
        <v>32931</v>
      </c>
      <c r="B21" s="6" t="s">
        <v>153</v>
      </c>
      <c r="C21" s="1">
        <v>1000</v>
      </c>
      <c r="D21" s="1">
        <v>1000</v>
      </c>
      <c r="E21" s="1">
        <v>0</v>
      </c>
      <c r="F21" s="2">
        <v>0</v>
      </c>
    </row>
    <row r="22" spans="1:6" x14ac:dyDescent="0.25">
      <c r="A22" s="6" t="s">
        <v>255</v>
      </c>
      <c r="B22" s="6" t="s">
        <v>256</v>
      </c>
      <c r="C22" s="1">
        <v>0</v>
      </c>
      <c r="D22" s="1">
        <v>0</v>
      </c>
      <c r="E22" s="1">
        <v>0</v>
      </c>
      <c r="F22" s="2">
        <v>0</v>
      </c>
    </row>
    <row r="23" spans="1:6" x14ac:dyDescent="0.25">
      <c r="A23" s="6" t="s">
        <v>257</v>
      </c>
      <c r="B23" s="6" t="s">
        <v>258</v>
      </c>
      <c r="C23" s="1">
        <v>4256</v>
      </c>
      <c r="D23" s="1">
        <v>4256</v>
      </c>
      <c r="E23" s="1">
        <v>4256</v>
      </c>
      <c r="F23" s="2">
        <f t="shared" si="0"/>
        <v>1</v>
      </c>
    </row>
    <row r="24" spans="1:6" x14ac:dyDescent="0.25">
      <c r="A24" s="6" t="s">
        <v>259</v>
      </c>
      <c r="B24" s="6" t="s">
        <v>156</v>
      </c>
      <c r="C24" s="1">
        <v>0</v>
      </c>
      <c r="D24" s="1">
        <v>0</v>
      </c>
      <c r="E24" s="1">
        <v>0</v>
      </c>
      <c r="F24" s="2">
        <v>0</v>
      </c>
    </row>
    <row r="25" spans="1:6" x14ac:dyDescent="0.25">
      <c r="A25" s="75">
        <v>329990</v>
      </c>
      <c r="B25" s="6" t="s">
        <v>151</v>
      </c>
      <c r="C25" s="1">
        <v>1200</v>
      </c>
      <c r="D25" s="1">
        <v>1200</v>
      </c>
      <c r="E25" s="1">
        <v>400</v>
      </c>
      <c r="F25" s="2">
        <v>0</v>
      </c>
    </row>
    <row r="26" spans="1:6" ht="22.5" x14ac:dyDescent="0.25">
      <c r="A26" s="7" t="s">
        <v>260</v>
      </c>
      <c r="B26" s="7" t="s">
        <v>261</v>
      </c>
      <c r="C26" s="8">
        <v>9256.36</v>
      </c>
      <c r="D26" s="8">
        <v>9256.36</v>
      </c>
      <c r="E26" s="8">
        <v>8592.36</v>
      </c>
      <c r="F26" s="9">
        <f t="shared" si="0"/>
        <v>0.92826553850541682</v>
      </c>
    </row>
    <row r="27" spans="1:6" x14ac:dyDescent="0.25">
      <c r="A27" s="6" t="s">
        <v>262</v>
      </c>
      <c r="B27" s="6" t="s">
        <v>263</v>
      </c>
      <c r="C27" s="1">
        <v>393.51</v>
      </c>
      <c r="D27" s="1">
        <v>393.51</v>
      </c>
      <c r="E27" s="1">
        <v>393.51</v>
      </c>
      <c r="F27" s="2">
        <f t="shared" si="0"/>
        <v>1</v>
      </c>
    </row>
    <row r="28" spans="1:6" x14ac:dyDescent="0.25">
      <c r="A28" s="6" t="s">
        <v>264</v>
      </c>
      <c r="B28" s="6" t="s">
        <v>265</v>
      </c>
      <c r="C28" s="1">
        <v>1150.8900000000001</v>
      </c>
      <c r="D28" s="1">
        <v>1150.8900000000001</v>
      </c>
      <c r="E28" s="1">
        <v>1150.8900000000001</v>
      </c>
      <c r="F28" s="2">
        <f t="shared" si="0"/>
        <v>1</v>
      </c>
    </row>
    <row r="29" spans="1:6" x14ac:dyDescent="0.25">
      <c r="A29" s="6" t="s">
        <v>266</v>
      </c>
      <c r="B29" s="6" t="s">
        <v>267</v>
      </c>
      <c r="C29" s="1">
        <v>1908.35</v>
      </c>
      <c r="D29" s="1">
        <v>1908.35</v>
      </c>
      <c r="E29" s="1">
        <v>1908.35</v>
      </c>
      <c r="F29" s="2">
        <f t="shared" si="0"/>
        <v>1</v>
      </c>
    </row>
    <row r="30" spans="1:6" x14ac:dyDescent="0.25">
      <c r="A30" s="6" t="s">
        <v>270</v>
      </c>
      <c r="B30" s="6" t="s">
        <v>271</v>
      </c>
      <c r="C30" s="1">
        <v>0</v>
      </c>
      <c r="D30" s="1">
        <v>0</v>
      </c>
      <c r="E30" s="1">
        <v>0</v>
      </c>
      <c r="F30" s="2" t="e">
        <f t="shared" si="0"/>
        <v>#DIV/0!</v>
      </c>
    </row>
    <row r="31" spans="1:6" x14ac:dyDescent="0.25">
      <c r="A31" s="6" t="s">
        <v>268</v>
      </c>
      <c r="B31" s="6" t="s">
        <v>269</v>
      </c>
      <c r="C31" s="1">
        <v>5206.08</v>
      </c>
      <c r="D31" s="1">
        <v>5206.08</v>
      </c>
      <c r="E31" s="1">
        <v>4542.08</v>
      </c>
      <c r="F31" s="2">
        <f t="shared" si="0"/>
        <v>0.87245681971848299</v>
      </c>
    </row>
    <row r="32" spans="1:6" x14ac:dyDescent="0.25">
      <c r="A32" s="75">
        <v>32329</v>
      </c>
      <c r="B32" s="6" t="s">
        <v>422</v>
      </c>
      <c r="C32" s="1">
        <v>597.53</v>
      </c>
      <c r="D32" s="1">
        <v>597.53</v>
      </c>
      <c r="E32" s="1">
        <v>597.53</v>
      </c>
      <c r="F32" s="2">
        <v>0</v>
      </c>
    </row>
    <row r="33" spans="1:6" ht="22.5" x14ac:dyDescent="0.25">
      <c r="A33" s="7" t="s">
        <v>272</v>
      </c>
      <c r="B33" s="7" t="s">
        <v>273</v>
      </c>
      <c r="C33" s="8">
        <v>298108.08</v>
      </c>
      <c r="D33" s="8">
        <v>298108.08</v>
      </c>
      <c r="E33" s="8">
        <v>237667.45</v>
      </c>
      <c r="F33" s="9">
        <f t="shared" si="0"/>
        <v>0.79725262730215163</v>
      </c>
    </row>
    <row r="34" spans="1:6" x14ac:dyDescent="0.25">
      <c r="A34" s="6" t="s">
        <v>276</v>
      </c>
      <c r="B34" s="6" t="s">
        <v>277</v>
      </c>
      <c r="C34" s="1">
        <v>5123.04</v>
      </c>
      <c r="D34" s="1">
        <v>5123.04</v>
      </c>
      <c r="E34" s="1">
        <v>4052.04</v>
      </c>
      <c r="F34" s="2">
        <f t="shared" si="0"/>
        <v>0.79094443923920177</v>
      </c>
    </row>
    <row r="35" spans="1:6" x14ac:dyDescent="0.25">
      <c r="A35" s="6" t="s">
        <v>340</v>
      </c>
      <c r="B35" s="6" t="s">
        <v>341</v>
      </c>
      <c r="C35" s="1">
        <v>2990</v>
      </c>
      <c r="D35" s="1">
        <v>2990</v>
      </c>
      <c r="E35" s="1">
        <v>1350</v>
      </c>
      <c r="F35" s="2">
        <f t="shared" si="0"/>
        <v>0.451505016722408</v>
      </c>
    </row>
    <row r="36" spans="1:6" x14ac:dyDescent="0.25">
      <c r="A36" s="6" t="s">
        <v>278</v>
      </c>
      <c r="B36" s="6" t="s">
        <v>279</v>
      </c>
      <c r="C36" s="1">
        <v>3166.5</v>
      </c>
      <c r="D36" s="1">
        <v>3166.5</v>
      </c>
      <c r="E36" s="1">
        <v>2816.5</v>
      </c>
      <c r="F36" s="2">
        <f t="shared" si="0"/>
        <v>0.88946786672982792</v>
      </c>
    </row>
    <row r="37" spans="1:6" x14ac:dyDescent="0.25">
      <c r="A37" s="6" t="s">
        <v>369</v>
      </c>
      <c r="B37" s="6" t="s">
        <v>370</v>
      </c>
      <c r="C37" s="1">
        <v>5046.8999999999996</v>
      </c>
      <c r="D37" s="1">
        <v>5046.8999999999996</v>
      </c>
      <c r="E37" s="1">
        <v>1038.9000000000001</v>
      </c>
      <c r="F37" s="2">
        <f t="shared" si="0"/>
        <v>0.20584913511264344</v>
      </c>
    </row>
    <row r="38" spans="1:6" x14ac:dyDescent="0.25">
      <c r="A38" s="6" t="s">
        <v>280</v>
      </c>
      <c r="B38" s="6" t="s">
        <v>281</v>
      </c>
      <c r="C38" s="1">
        <v>6061.71</v>
      </c>
      <c r="D38" s="1">
        <v>6061.71</v>
      </c>
      <c r="E38" s="1">
        <v>5179.53</v>
      </c>
      <c r="F38" s="2">
        <f t="shared" si="0"/>
        <v>0.85446680887076409</v>
      </c>
    </row>
    <row r="39" spans="1:6" x14ac:dyDescent="0.25">
      <c r="A39" s="6" t="s">
        <v>365</v>
      </c>
      <c r="B39" s="6" t="s">
        <v>366</v>
      </c>
      <c r="C39" s="1">
        <v>4000</v>
      </c>
      <c r="D39" s="1">
        <v>4000</v>
      </c>
      <c r="E39" s="1">
        <v>368.44</v>
      </c>
      <c r="F39" s="2">
        <f t="shared" si="0"/>
        <v>9.2109999999999997E-2</v>
      </c>
    </row>
    <row r="40" spans="1:6" x14ac:dyDescent="0.25">
      <c r="A40" s="6" t="s">
        <v>367</v>
      </c>
      <c r="B40" s="6" t="s">
        <v>368</v>
      </c>
      <c r="C40" s="1">
        <v>0</v>
      </c>
      <c r="D40" s="1">
        <v>0</v>
      </c>
      <c r="E40" s="1">
        <v>0</v>
      </c>
      <c r="F40" s="2">
        <v>0</v>
      </c>
    </row>
    <row r="41" spans="1:6" x14ac:dyDescent="0.25">
      <c r="A41" s="6" t="s">
        <v>342</v>
      </c>
      <c r="B41" s="6" t="s">
        <v>343</v>
      </c>
      <c r="C41" s="1">
        <v>0</v>
      </c>
      <c r="D41" s="1">
        <v>0</v>
      </c>
      <c r="E41" s="1">
        <v>0</v>
      </c>
      <c r="F41" s="2">
        <v>0</v>
      </c>
    </row>
    <row r="42" spans="1:6" x14ac:dyDescent="0.25">
      <c r="A42" s="6" t="s">
        <v>282</v>
      </c>
      <c r="B42" s="6" t="s">
        <v>283</v>
      </c>
      <c r="C42" s="1">
        <v>651.23</v>
      </c>
      <c r="D42" s="1">
        <v>651.23</v>
      </c>
      <c r="E42" s="1">
        <v>651.23</v>
      </c>
      <c r="F42" s="2">
        <f t="shared" si="0"/>
        <v>1</v>
      </c>
    </row>
    <row r="43" spans="1:6" x14ac:dyDescent="0.25">
      <c r="A43" s="6" t="s">
        <v>344</v>
      </c>
      <c r="B43" s="6" t="s">
        <v>345</v>
      </c>
      <c r="C43" s="1">
        <v>7445.2</v>
      </c>
      <c r="D43" s="1">
        <v>7445.2</v>
      </c>
      <c r="E43" s="1">
        <v>110.2</v>
      </c>
      <c r="F43" s="2">
        <f t="shared" si="0"/>
        <v>1.4801482834577984E-2</v>
      </c>
    </row>
    <row r="44" spans="1:6" x14ac:dyDescent="0.25">
      <c r="A44" s="6" t="s">
        <v>284</v>
      </c>
      <c r="B44" s="6" t="s">
        <v>285</v>
      </c>
      <c r="C44" s="1">
        <v>153.80000000000001</v>
      </c>
      <c r="D44" s="1">
        <v>153.80000000000001</v>
      </c>
      <c r="E44" s="1">
        <v>153.80000000000001</v>
      </c>
      <c r="F44" s="2">
        <f t="shared" si="0"/>
        <v>1</v>
      </c>
    </row>
    <row r="45" spans="1:6" x14ac:dyDescent="0.25">
      <c r="A45" s="6" t="s">
        <v>286</v>
      </c>
      <c r="B45" s="6" t="s">
        <v>287</v>
      </c>
      <c r="C45" s="1">
        <v>2551.02</v>
      </c>
      <c r="D45" s="1">
        <v>2551.02</v>
      </c>
      <c r="E45" s="1">
        <v>2665.02</v>
      </c>
      <c r="F45" s="2">
        <f t="shared" si="0"/>
        <v>1.0446880071500813</v>
      </c>
    </row>
    <row r="46" spans="1:6" x14ac:dyDescent="0.25">
      <c r="A46" s="6" t="s">
        <v>288</v>
      </c>
      <c r="B46" s="6" t="s">
        <v>289</v>
      </c>
      <c r="C46" s="1">
        <v>901.03</v>
      </c>
      <c r="D46" s="1">
        <v>901.03</v>
      </c>
      <c r="E46" s="1">
        <v>901.03</v>
      </c>
      <c r="F46" s="2">
        <f t="shared" si="0"/>
        <v>1</v>
      </c>
    </row>
    <row r="47" spans="1:6" x14ac:dyDescent="0.25">
      <c r="A47" s="6" t="s">
        <v>290</v>
      </c>
      <c r="B47" s="6" t="s">
        <v>291</v>
      </c>
      <c r="C47" s="1">
        <v>3662.37</v>
      </c>
      <c r="D47" s="1">
        <v>3662.37</v>
      </c>
      <c r="E47" s="1">
        <v>3463.25</v>
      </c>
      <c r="F47" s="2">
        <f t="shared" si="0"/>
        <v>0.94563083467809095</v>
      </c>
    </row>
    <row r="48" spans="1:6" x14ac:dyDescent="0.25">
      <c r="A48" s="6" t="s">
        <v>292</v>
      </c>
      <c r="B48" s="6" t="s">
        <v>293</v>
      </c>
      <c r="C48" s="1">
        <v>3778.87</v>
      </c>
      <c r="D48" s="1">
        <v>3778.87</v>
      </c>
      <c r="E48" s="1">
        <v>3821.33</v>
      </c>
      <c r="F48" s="2">
        <f t="shared" si="0"/>
        <v>1.011236163191642</v>
      </c>
    </row>
    <row r="49" spans="1:6" x14ac:dyDescent="0.25">
      <c r="A49" s="6" t="s">
        <v>294</v>
      </c>
      <c r="B49" s="6" t="s">
        <v>295</v>
      </c>
      <c r="C49" s="1">
        <v>6972.04</v>
      </c>
      <c r="D49" s="1">
        <v>6972.04</v>
      </c>
      <c r="E49" s="1">
        <v>2552.38</v>
      </c>
      <c r="F49" s="2">
        <f t="shared" si="0"/>
        <v>0.36608797425143863</v>
      </c>
    </row>
    <row r="50" spans="1:6" x14ac:dyDescent="0.25">
      <c r="A50" s="6" t="s">
        <v>296</v>
      </c>
      <c r="B50" s="6" t="s">
        <v>297</v>
      </c>
      <c r="C50" s="1">
        <v>1495.81</v>
      </c>
      <c r="D50" s="1">
        <v>1495.81</v>
      </c>
      <c r="E50" s="1">
        <v>461.29</v>
      </c>
      <c r="F50" s="2">
        <f t="shared" si="0"/>
        <v>0.30838809741878986</v>
      </c>
    </row>
    <row r="51" spans="1:6" x14ac:dyDescent="0.25">
      <c r="A51" s="6" t="s">
        <v>298</v>
      </c>
      <c r="B51" s="6" t="s">
        <v>299</v>
      </c>
      <c r="C51" s="1">
        <v>15106.15</v>
      </c>
      <c r="D51" s="1">
        <v>15106.15</v>
      </c>
      <c r="E51" s="1">
        <v>12482.71</v>
      </c>
      <c r="F51" s="2">
        <f t="shared" si="0"/>
        <v>0.82633298358615526</v>
      </c>
    </row>
    <row r="52" spans="1:6" x14ac:dyDescent="0.25">
      <c r="A52" s="6" t="s">
        <v>300</v>
      </c>
      <c r="B52" s="6" t="s">
        <v>301</v>
      </c>
      <c r="C52" s="1">
        <v>18939</v>
      </c>
      <c r="D52" s="1">
        <v>18939</v>
      </c>
      <c r="E52" s="1">
        <v>16282.93</v>
      </c>
      <c r="F52" s="2">
        <f t="shared" si="0"/>
        <v>0.85975658693700829</v>
      </c>
    </row>
    <row r="53" spans="1:6" x14ac:dyDescent="0.25">
      <c r="A53" s="75">
        <v>322340</v>
      </c>
      <c r="B53" s="6" t="s">
        <v>423</v>
      </c>
      <c r="C53" s="1">
        <v>380.21</v>
      </c>
      <c r="D53" s="1">
        <v>380.21</v>
      </c>
      <c r="E53" s="1">
        <v>380.21</v>
      </c>
      <c r="F53" s="2">
        <f>E53/D53</f>
        <v>1</v>
      </c>
    </row>
    <row r="54" spans="1:6" x14ac:dyDescent="0.25">
      <c r="A54" s="6" t="s">
        <v>346</v>
      </c>
      <c r="B54" s="6" t="s">
        <v>347</v>
      </c>
      <c r="C54" s="1">
        <v>12384.09</v>
      </c>
      <c r="D54" s="1">
        <v>12384.09</v>
      </c>
      <c r="E54" s="1">
        <v>953.63</v>
      </c>
      <c r="F54" s="2">
        <f t="shared" si="0"/>
        <v>7.7004446834607956E-2</v>
      </c>
    </row>
    <row r="55" spans="1:6" x14ac:dyDescent="0.25">
      <c r="A55" s="6" t="s">
        <v>348</v>
      </c>
      <c r="B55" s="6" t="s">
        <v>99</v>
      </c>
      <c r="C55" s="1">
        <v>781.31</v>
      </c>
      <c r="D55" s="1">
        <v>781.31</v>
      </c>
      <c r="E55" s="1">
        <v>843.13</v>
      </c>
      <c r="F55" s="2">
        <f t="shared" si="0"/>
        <v>1.0791235233134095</v>
      </c>
    </row>
    <row r="56" spans="1:6" x14ac:dyDescent="0.25">
      <c r="A56" s="6" t="s">
        <v>302</v>
      </c>
      <c r="B56" s="6" t="s">
        <v>303</v>
      </c>
      <c r="C56" s="1">
        <v>3457.43</v>
      </c>
      <c r="D56" s="1">
        <v>3457.43</v>
      </c>
      <c r="E56" s="1">
        <v>3457.43</v>
      </c>
      <c r="F56" s="2">
        <f t="shared" si="0"/>
        <v>1</v>
      </c>
    </row>
    <row r="57" spans="1:6" x14ac:dyDescent="0.25">
      <c r="A57" s="6" t="s">
        <v>304</v>
      </c>
      <c r="B57" s="6" t="s">
        <v>305</v>
      </c>
      <c r="C57" s="1">
        <v>110.16</v>
      </c>
      <c r="D57" s="1">
        <v>110.16</v>
      </c>
      <c r="E57" s="1">
        <v>110.16</v>
      </c>
      <c r="F57" s="2">
        <f t="shared" si="0"/>
        <v>1</v>
      </c>
    </row>
    <row r="58" spans="1:6" x14ac:dyDescent="0.25">
      <c r="A58" s="6" t="s">
        <v>306</v>
      </c>
      <c r="B58" s="6" t="s">
        <v>307</v>
      </c>
      <c r="C58" s="1">
        <v>5820.4</v>
      </c>
      <c r="D58" s="1">
        <v>5820.4</v>
      </c>
      <c r="E58" s="1">
        <v>5560.4</v>
      </c>
      <c r="F58" s="2">
        <f>E58/D58</f>
        <v>0.95532953061645243</v>
      </c>
    </row>
    <row r="59" spans="1:6" x14ac:dyDescent="0.25">
      <c r="A59" s="75">
        <v>323210</v>
      </c>
      <c r="B59" s="6" t="s">
        <v>271</v>
      </c>
      <c r="C59" s="1">
        <v>4684.38</v>
      </c>
      <c r="D59" s="1">
        <v>4684.38</v>
      </c>
      <c r="E59" s="1">
        <v>4279.38</v>
      </c>
      <c r="F59" s="2">
        <f>E59/D59</f>
        <v>0.91354245385728738</v>
      </c>
    </row>
    <row r="60" spans="1:6" x14ac:dyDescent="0.25">
      <c r="A60" s="75">
        <v>323220</v>
      </c>
      <c r="B60" s="6" t="s">
        <v>442</v>
      </c>
      <c r="C60" s="1">
        <v>675</v>
      </c>
      <c r="D60" s="1">
        <v>675</v>
      </c>
      <c r="E60" s="1">
        <v>675</v>
      </c>
      <c r="F60" s="2">
        <v>0</v>
      </c>
    </row>
    <row r="61" spans="1:6" x14ac:dyDescent="0.25">
      <c r="A61" s="6" t="s">
        <v>308</v>
      </c>
      <c r="B61" s="6" t="s">
        <v>309</v>
      </c>
      <c r="C61" s="1">
        <v>254.88</v>
      </c>
      <c r="D61" s="1">
        <v>254.88</v>
      </c>
      <c r="E61" s="1">
        <v>254.88</v>
      </c>
      <c r="F61" s="2">
        <f t="shared" si="0"/>
        <v>1</v>
      </c>
    </row>
    <row r="62" spans="1:6" x14ac:dyDescent="0.25">
      <c r="A62" s="6" t="s">
        <v>310</v>
      </c>
      <c r="B62" s="6" t="s">
        <v>311</v>
      </c>
      <c r="C62" s="1">
        <v>780</v>
      </c>
      <c r="D62" s="1">
        <v>780</v>
      </c>
      <c r="E62" s="1">
        <v>780</v>
      </c>
      <c r="F62" s="2">
        <f t="shared" si="0"/>
        <v>1</v>
      </c>
    </row>
    <row r="63" spans="1:6" x14ac:dyDescent="0.25">
      <c r="A63" s="6" t="s">
        <v>349</v>
      </c>
      <c r="B63" s="6" t="s">
        <v>350</v>
      </c>
      <c r="C63" s="1">
        <v>0</v>
      </c>
      <c r="D63" s="1">
        <v>0</v>
      </c>
      <c r="E63" s="1">
        <v>0</v>
      </c>
      <c r="F63" s="2">
        <v>0</v>
      </c>
    </row>
    <row r="64" spans="1:6" x14ac:dyDescent="0.25">
      <c r="A64" s="6" t="s">
        <v>312</v>
      </c>
      <c r="B64" s="6" t="s">
        <v>313</v>
      </c>
      <c r="C64" s="1">
        <v>4725.54</v>
      </c>
      <c r="D64" s="1">
        <v>4725.54</v>
      </c>
      <c r="E64" s="1">
        <v>4060.04</v>
      </c>
      <c r="F64" s="2">
        <f t="shared" si="0"/>
        <v>0.8591695340638319</v>
      </c>
    </row>
    <row r="65" spans="1:6" x14ac:dyDescent="0.25">
      <c r="A65" s="6" t="s">
        <v>314</v>
      </c>
      <c r="B65" s="6" t="s">
        <v>315</v>
      </c>
      <c r="C65" s="1">
        <v>3025.62</v>
      </c>
      <c r="D65" s="1">
        <v>3025.62</v>
      </c>
      <c r="E65" s="1">
        <v>2890.22</v>
      </c>
      <c r="F65" s="2">
        <f t="shared" si="0"/>
        <v>0.95524884155974643</v>
      </c>
    </row>
    <row r="66" spans="1:6" x14ac:dyDescent="0.25">
      <c r="A66" s="6" t="s">
        <v>316</v>
      </c>
      <c r="B66" s="6" t="s">
        <v>317</v>
      </c>
      <c r="C66" s="1">
        <v>150</v>
      </c>
      <c r="D66" s="1">
        <v>150</v>
      </c>
      <c r="E66" s="1">
        <v>150</v>
      </c>
      <c r="F66" s="2">
        <f t="shared" si="0"/>
        <v>1</v>
      </c>
    </row>
    <row r="67" spans="1:6" x14ac:dyDescent="0.25">
      <c r="A67" s="6" t="s">
        <v>318</v>
      </c>
      <c r="B67" s="6" t="s">
        <v>319</v>
      </c>
      <c r="C67" s="1">
        <v>0</v>
      </c>
      <c r="D67" s="1">
        <v>0</v>
      </c>
      <c r="E67" s="1">
        <v>0</v>
      </c>
      <c r="F67" s="2">
        <v>0</v>
      </c>
    </row>
    <row r="68" spans="1:6" x14ac:dyDescent="0.25">
      <c r="A68" s="6" t="s">
        <v>320</v>
      </c>
      <c r="B68" s="6" t="s">
        <v>321</v>
      </c>
      <c r="C68" s="1">
        <v>3897</v>
      </c>
      <c r="D68" s="1">
        <v>3897</v>
      </c>
      <c r="E68" s="1">
        <v>3897</v>
      </c>
      <c r="F68" s="2">
        <f t="shared" si="0"/>
        <v>1</v>
      </c>
    </row>
    <row r="69" spans="1:6" x14ac:dyDescent="0.25">
      <c r="A69" s="6" t="s">
        <v>322</v>
      </c>
      <c r="B69" s="6" t="s">
        <v>323</v>
      </c>
      <c r="C69" s="1">
        <v>4116</v>
      </c>
      <c r="D69" s="1">
        <v>4116</v>
      </c>
      <c r="E69" s="1">
        <v>3983.7</v>
      </c>
      <c r="F69" s="2">
        <f t="shared" si="0"/>
        <v>0.96785714285714286</v>
      </c>
    </row>
    <row r="70" spans="1:6" x14ac:dyDescent="0.25">
      <c r="A70" s="6" t="s">
        <v>361</v>
      </c>
      <c r="B70" s="6" t="s">
        <v>362</v>
      </c>
      <c r="C70" s="1">
        <v>500</v>
      </c>
      <c r="D70" s="1">
        <v>500</v>
      </c>
      <c r="E70" s="1">
        <v>169.24</v>
      </c>
      <c r="F70" s="2">
        <f t="shared" si="0"/>
        <v>0.33848</v>
      </c>
    </row>
    <row r="71" spans="1:6" x14ac:dyDescent="0.25">
      <c r="A71" s="6" t="s">
        <v>243</v>
      </c>
      <c r="B71" s="6" t="s">
        <v>244</v>
      </c>
      <c r="C71" s="1">
        <v>792.64</v>
      </c>
      <c r="D71" s="1">
        <v>792.64</v>
      </c>
      <c r="E71" s="1">
        <v>792.64</v>
      </c>
      <c r="F71" s="2">
        <f t="shared" si="0"/>
        <v>1</v>
      </c>
    </row>
    <row r="72" spans="1:6" x14ac:dyDescent="0.25">
      <c r="A72" s="6" t="s">
        <v>253</v>
      </c>
      <c r="B72" s="6" t="s">
        <v>254</v>
      </c>
      <c r="C72" s="1">
        <v>0</v>
      </c>
      <c r="D72" s="1">
        <v>0</v>
      </c>
      <c r="E72" s="1">
        <v>0</v>
      </c>
      <c r="F72" s="2">
        <v>0</v>
      </c>
    </row>
    <row r="73" spans="1:6" x14ac:dyDescent="0.25">
      <c r="A73" s="6" t="s">
        <v>324</v>
      </c>
      <c r="B73" s="6" t="s">
        <v>325</v>
      </c>
      <c r="C73" s="1">
        <v>2389.08</v>
      </c>
      <c r="D73" s="1">
        <v>2389.08</v>
      </c>
      <c r="E73" s="1">
        <v>2389.08</v>
      </c>
      <c r="F73" s="2">
        <f t="shared" si="0"/>
        <v>1</v>
      </c>
    </row>
    <row r="74" spans="1:6" x14ac:dyDescent="0.25">
      <c r="A74" s="75">
        <v>323810</v>
      </c>
      <c r="B74" s="6" t="s">
        <v>424</v>
      </c>
      <c r="C74" s="1">
        <v>127.75</v>
      </c>
      <c r="D74" s="1">
        <v>127.75</v>
      </c>
      <c r="E74" s="1">
        <v>127.75</v>
      </c>
      <c r="F74" s="2">
        <v>0</v>
      </c>
    </row>
    <row r="75" spans="1:6" x14ac:dyDescent="0.25">
      <c r="A75" s="75">
        <v>32382</v>
      </c>
      <c r="B75" s="6" t="s">
        <v>425</v>
      </c>
      <c r="C75" s="1">
        <v>0</v>
      </c>
      <c r="D75" s="1">
        <v>0</v>
      </c>
      <c r="E75" s="1">
        <v>0</v>
      </c>
      <c r="F75" s="2">
        <v>0</v>
      </c>
    </row>
    <row r="76" spans="1:6" x14ac:dyDescent="0.25">
      <c r="A76" s="6" t="s">
        <v>326</v>
      </c>
      <c r="B76" s="6" t="s">
        <v>327</v>
      </c>
      <c r="C76" s="1">
        <v>2724.53</v>
      </c>
      <c r="D76" s="1">
        <v>2724.53</v>
      </c>
      <c r="E76" s="1">
        <v>2459.5300000000002</v>
      </c>
      <c r="F76" s="2">
        <f t="shared" ref="F76:F94" si="1">E76/D76</f>
        <v>0.90273551768561922</v>
      </c>
    </row>
    <row r="77" spans="1:6" x14ac:dyDescent="0.25">
      <c r="A77" s="6" t="s">
        <v>328</v>
      </c>
      <c r="B77" s="6" t="s">
        <v>329</v>
      </c>
      <c r="C77" s="1">
        <v>0</v>
      </c>
      <c r="D77" s="1">
        <v>0</v>
      </c>
      <c r="E77" s="1">
        <v>0</v>
      </c>
      <c r="F77" s="2">
        <v>0</v>
      </c>
    </row>
    <row r="78" spans="1:6" x14ac:dyDescent="0.25">
      <c r="A78" s="6" t="s">
        <v>351</v>
      </c>
      <c r="B78" s="6" t="s">
        <v>352</v>
      </c>
      <c r="C78" s="1">
        <v>0</v>
      </c>
      <c r="D78" s="1">
        <v>0</v>
      </c>
      <c r="E78" s="1">
        <v>0</v>
      </c>
      <c r="F78" s="2">
        <v>0</v>
      </c>
    </row>
    <row r="79" spans="1:6" x14ac:dyDescent="0.25">
      <c r="A79" s="6" t="s">
        <v>353</v>
      </c>
      <c r="B79" s="6" t="s">
        <v>354</v>
      </c>
      <c r="C79" s="1">
        <v>0</v>
      </c>
      <c r="D79" s="1">
        <v>0</v>
      </c>
      <c r="E79" s="1">
        <v>0</v>
      </c>
      <c r="F79" s="2">
        <v>0</v>
      </c>
    </row>
    <row r="80" spans="1:6" x14ac:dyDescent="0.25">
      <c r="A80" s="6" t="s">
        <v>330</v>
      </c>
      <c r="B80" s="6" t="s">
        <v>331</v>
      </c>
      <c r="C80" s="1">
        <v>603.36</v>
      </c>
      <c r="D80" s="1">
        <v>603.36</v>
      </c>
      <c r="E80" s="1">
        <v>603.36</v>
      </c>
      <c r="F80" s="2">
        <f t="shared" si="1"/>
        <v>1</v>
      </c>
    </row>
    <row r="81" spans="1:6" x14ac:dyDescent="0.25">
      <c r="A81" s="6" t="s">
        <v>332</v>
      </c>
      <c r="B81" s="6" t="s">
        <v>333</v>
      </c>
      <c r="C81" s="1">
        <v>114</v>
      </c>
      <c r="D81" s="1">
        <v>114</v>
      </c>
      <c r="E81" s="1">
        <v>0</v>
      </c>
      <c r="F81" s="2">
        <f t="shared" si="1"/>
        <v>0</v>
      </c>
    </row>
    <row r="82" spans="1:6" x14ac:dyDescent="0.25">
      <c r="A82" s="75">
        <v>32922</v>
      </c>
      <c r="B82" s="6" t="s">
        <v>426</v>
      </c>
      <c r="C82" s="1">
        <v>463.38</v>
      </c>
      <c r="D82" s="1">
        <v>463.38</v>
      </c>
      <c r="E82" s="1">
        <v>463.38</v>
      </c>
      <c r="F82" s="2">
        <f t="shared" si="1"/>
        <v>1</v>
      </c>
    </row>
    <row r="83" spans="1:6" x14ac:dyDescent="0.25">
      <c r="A83" s="75">
        <v>32923</v>
      </c>
      <c r="B83" s="6" t="s">
        <v>427</v>
      </c>
      <c r="C83" s="1">
        <v>377.94</v>
      </c>
      <c r="D83" s="1">
        <v>377.94</v>
      </c>
      <c r="E83" s="1">
        <v>377.94</v>
      </c>
      <c r="F83" s="2">
        <f t="shared" si="1"/>
        <v>1</v>
      </c>
    </row>
    <row r="84" spans="1:6" x14ac:dyDescent="0.25">
      <c r="A84" s="6" t="s">
        <v>334</v>
      </c>
      <c r="B84" s="6" t="s">
        <v>153</v>
      </c>
      <c r="C84" s="1">
        <v>2000</v>
      </c>
      <c r="D84" s="1">
        <v>2000</v>
      </c>
      <c r="E84" s="1">
        <v>2000</v>
      </c>
      <c r="F84" s="2">
        <f t="shared" si="1"/>
        <v>1</v>
      </c>
    </row>
    <row r="85" spans="1:6" x14ac:dyDescent="0.25">
      <c r="A85" s="6" t="s">
        <v>335</v>
      </c>
      <c r="B85" s="6" t="s">
        <v>336</v>
      </c>
      <c r="C85" s="1">
        <v>241.09</v>
      </c>
      <c r="D85" s="1">
        <v>241.09</v>
      </c>
      <c r="E85" s="1">
        <v>241.09</v>
      </c>
      <c r="F85" s="2">
        <f t="shared" si="1"/>
        <v>1</v>
      </c>
    </row>
    <row r="86" spans="1:6" x14ac:dyDescent="0.25">
      <c r="A86" s="6" t="s">
        <v>255</v>
      </c>
      <c r="B86" s="6" t="s">
        <v>256</v>
      </c>
      <c r="C86" s="1">
        <v>0</v>
      </c>
      <c r="D86" s="1">
        <v>0</v>
      </c>
      <c r="E86" s="1">
        <v>0</v>
      </c>
      <c r="F86" s="2">
        <v>0</v>
      </c>
    </row>
    <row r="87" spans="1:6" x14ac:dyDescent="0.25">
      <c r="A87" s="6" t="s">
        <v>355</v>
      </c>
      <c r="B87" s="6" t="s">
        <v>356</v>
      </c>
      <c r="C87" s="1">
        <v>33.18</v>
      </c>
      <c r="D87" s="1">
        <v>33.18</v>
      </c>
      <c r="E87" s="1">
        <v>33.18</v>
      </c>
      <c r="F87" s="2">
        <f t="shared" si="1"/>
        <v>1</v>
      </c>
    </row>
    <row r="88" spans="1:6" x14ac:dyDescent="0.25">
      <c r="A88" s="6" t="s">
        <v>337</v>
      </c>
      <c r="B88" s="6" t="s">
        <v>151</v>
      </c>
      <c r="C88" s="1">
        <v>26887.39</v>
      </c>
      <c r="D88" s="1">
        <v>26887.39</v>
      </c>
      <c r="E88" s="1">
        <v>16157.37</v>
      </c>
      <c r="F88" s="2">
        <f t="shared" si="1"/>
        <v>0.60092742359894369</v>
      </c>
    </row>
    <row r="89" spans="1:6" x14ac:dyDescent="0.25">
      <c r="A89" s="6" t="s">
        <v>338</v>
      </c>
      <c r="B89" s="6" t="s">
        <v>339</v>
      </c>
      <c r="C89" s="1">
        <v>621.04999999999995</v>
      </c>
      <c r="D89" s="1">
        <v>621.04999999999995</v>
      </c>
      <c r="E89" s="1">
        <v>621.04999999999995</v>
      </c>
      <c r="F89" s="2">
        <f t="shared" si="1"/>
        <v>1</v>
      </c>
    </row>
    <row r="90" spans="1:6" x14ac:dyDescent="0.25">
      <c r="A90" s="6" t="s">
        <v>359</v>
      </c>
      <c r="B90" s="6" t="s">
        <v>360</v>
      </c>
      <c r="C90" s="1">
        <v>1000</v>
      </c>
      <c r="D90" s="1">
        <v>1000</v>
      </c>
      <c r="E90" s="1">
        <v>831.26</v>
      </c>
      <c r="F90" s="2">
        <f t="shared" si="1"/>
        <v>0.83126</v>
      </c>
    </row>
    <row r="91" spans="1:6" x14ac:dyDescent="0.25">
      <c r="A91" s="6" t="s">
        <v>274</v>
      </c>
      <c r="B91" s="6" t="s">
        <v>275</v>
      </c>
      <c r="C91" s="1">
        <v>101001</v>
      </c>
      <c r="D91" s="1">
        <v>101001</v>
      </c>
      <c r="E91" s="1">
        <v>96649.1</v>
      </c>
      <c r="F91" s="2">
        <f t="shared" si="1"/>
        <v>0.95691230779893277</v>
      </c>
    </row>
    <row r="92" spans="1:6" x14ac:dyDescent="0.25">
      <c r="A92" s="6" t="s">
        <v>363</v>
      </c>
      <c r="B92" s="6" t="s">
        <v>364</v>
      </c>
      <c r="C92" s="1">
        <v>23000</v>
      </c>
      <c r="D92" s="1">
        <v>23000</v>
      </c>
      <c r="E92" s="1">
        <v>22180.720000000001</v>
      </c>
      <c r="F92" s="2">
        <f t="shared" si="1"/>
        <v>0.96437913043478263</v>
      </c>
    </row>
    <row r="93" spans="1:6" x14ac:dyDescent="0.25">
      <c r="A93" s="6" t="s">
        <v>357</v>
      </c>
      <c r="B93" s="6" t="s">
        <v>358</v>
      </c>
      <c r="C93" s="1">
        <v>945</v>
      </c>
      <c r="D93" s="1">
        <v>945</v>
      </c>
      <c r="E93" s="1">
        <v>945</v>
      </c>
      <c r="F93" s="2">
        <f t="shared" si="1"/>
        <v>1</v>
      </c>
    </row>
    <row r="94" spans="1:6" x14ac:dyDescent="0.25">
      <c r="A94" s="75">
        <v>42211</v>
      </c>
      <c r="B94" s="6" t="s">
        <v>386</v>
      </c>
      <c r="C94" s="1">
        <v>1000</v>
      </c>
      <c r="D94" s="1">
        <v>1000</v>
      </c>
      <c r="E94" s="1">
        <v>0</v>
      </c>
      <c r="F94" s="2">
        <f t="shared" si="1"/>
        <v>0</v>
      </c>
    </row>
    <row r="95" spans="1:6" ht="22.5" x14ac:dyDescent="0.25">
      <c r="A95" s="7" t="s">
        <v>371</v>
      </c>
      <c r="B95" s="7" t="s">
        <v>372</v>
      </c>
      <c r="C95" s="8">
        <v>172</v>
      </c>
      <c r="D95" s="8">
        <v>172</v>
      </c>
      <c r="E95" s="8">
        <v>172</v>
      </c>
      <c r="F95" s="9">
        <f t="shared" ref="F95:F120" si="2">E95/D95</f>
        <v>1</v>
      </c>
    </row>
    <row r="96" spans="1:6" x14ac:dyDescent="0.25">
      <c r="A96" s="6" t="s">
        <v>296</v>
      </c>
      <c r="B96" s="6" t="s">
        <v>297</v>
      </c>
      <c r="C96" s="1">
        <v>172</v>
      </c>
      <c r="D96" s="1">
        <v>172</v>
      </c>
      <c r="E96" s="1">
        <v>172</v>
      </c>
      <c r="F96" s="2">
        <f t="shared" si="2"/>
        <v>1</v>
      </c>
    </row>
    <row r="97" spans="1:6" ht="22.5" x14ac:dyDescent="0.25">
      <c r="A97" s="7" t="s">
        <v>373</v>
      </c>
      <c r="B97" s="7" t="s">
        <v>374</v>
      </c>
      <c r="C97" s="8">
        <v>2762</v>
      </c>
      <c r="D97" s="8">
        <v>2762</v>
      </c>
      <c r="E97" s="8">
        <v>2759.3</v>
      </c>
      <c r="F97" s="9">
        <f t="shared" si="2"/>
        <v>0.99902244750181035</v>
      </c>
    </row>
    <row r="98" spans="1:6" x14ac:dyDescent="0.25">
      <c r="A98" s="6" t="s">
        <v>296</v>
      </c>
      <c r="B98" s="6" t="s">
        <v>297</v>
      </c>
      <c r="C98" s="1">
        <v>2762</v>
      </c>
      <c r="D98" s="1">
        <v>2762</v>
      </c>
      <c r="E98" s="1">
        <v>2759.3</v>
      </c>
      <c r="F98" s="2">
        <f t="shared" si="2"/>
        <v>0.99902244750181035</v>
      </c>
    </row>
    <row r="99" spans="1:6" ht="22.5" x14ac:dyDescent="0.25">
      <c r="A99" s="7" t="s">
        <v>375</v>
      </c>
      <c r="B99" s="7" t="s">
        <v>376</v>
      </c>
      <c r="C99" s="8">
        <v>14623</v>
      </c>
      <c r="D99" s="8">
        <v>14623</v>
      </c>
      <c r="E99" s="8">
        <v>13496.03</v>
      </c>
      <c r="F99" s="9">
        <f t="shared" si="2"/>
        <v>0.9229316829651919</v>
      </c>
    </row>
    <row r="100" spans="1:6" x14ac:dyDescent="0.25">
      <c r="A100" s="6" t="s">
        <v>230</v>
      </c>
      <c r="B100" s="6" t="s">
        <v>231</v>
      </c>
      <c r="C100" s="1">
        <v>10880</v>
      </c>
      <c r="D100" s="1">
        <v>10880</v>
      </c>
      <c r="E100" s="1">
        <v>10202</v>
      </c>
      <c r="F100" s="2">
        <f t="shared" si="2"/>
        <v>0.93768382352941182</v>
      </c>
    </row>
    <row r="101" spans="1:6" x14ac:dyDescent="0.25">
      <c r="A101" s="6" t="s">
        <v>234</v>
      </c>
      <c r="B101" s="6" t="s">
        <v>235</v>
      </c>
      <c r="C101" s="1">
        <v>0</v>
      </c>
      <c r="D101" s="1">
        <v>0</v>
      </c>
      <c r="E101" s="1">
        <v>0</v>
      </c>
      <c r="F101" s="2">
        <v>0</v>
      </c>
    </row>
    <row r="102" spans="1:6" x14ac:dyDescent="0.25">
      <c r="A102" s="6" t="s">
        <v>238</v>
      </c>
      <c r="B102" s="6" t="s">
        <v>239</v>
      </c>
      <c r="C102" s="1">
        <v>900</v>
      </c>
      <c r="D102" s="1">
        <v>900</v>
      </c>
      <c r="E102" s="1">
        <v>900</v>
      </c>
      <c r="F102" s="2">
        <f t="shared" si="2"/>
        <v>1</v>
      </c>
    </row>
    <row r="103" spans="1:6" x14ac:dyDescent="0.25">
      <c r="A103" s="6" t="s">
        <v>251</v>
      </c>
      <c r="B103" s="6" t="s">
        <v>252</v>
      </c>
      <c r="C103" s="1">
        <v>383</v>
      </c>
      <c r="D103" s="1">
        <v>383</v>
      </c>
      <c r="E103" s="1">
        <v>150</v>
      </c>
      <c r="F103" s="2">
        <f t="shared" si="2"/>
        <v>0.391644908616188</v>
      </c>
    </row>
    <row r="104" spans="1:6" x14ac:dyDescent="0.25">
      <c r="A104" s="6" t="s">
        <v>240</v>
      </c>
      <c r="B104" s="6" t="s">
        <v>85</v>
      </c>
      <c r="C104" s="1">
        <v>1880</v>
      </c>
      <c r="D104" s="1">
        <v>1880</v>
      </c>
      <c r="E104" s="1">
        <v>1683.39</v>
      </c>
      <c r="F104" s="2">
        <f t="shared" si="2"/>
        <v>0.89542021276595751</v>
      </c>
    </row>
    <row r="105" spans="1:6" x14ac:dyDescent="0.25">
      <c r="A105" s="6" t="s">
        <v>241</v>
      </c>
      <c r="B105" s="6" t="s">
        <v>242</v>
      </c>
      <c r="C105" s="1">
        <v>580</v>
      </c>
      <c r="D105" s="1">
        <v>580</v>
      </c>
      <c r="E105" s="1">
        <v>560.64</v>
      </c>
      <c r="F105" s="2">
        <f t="shared" si="2"/>
        <v>0.96662068965517234</v>
      </c>
    </row>
    <row r="106" spans="1:6" ht="22.5" x14ac:dyDescent="0.25">
      <c r="A106" s="7" t="s">
        <v>377</v>
      </c>
      <c r="B106" s="7" t="s">
        <v>378</v>
      </c>
      <c r="C106" s="8">
        <v>12448.5</v>
      </c>
      <c r="D106" s="8">
        <v>12448.5</v>
      </c>
      <c r="E106" s="8">
        <v>11287.73</v>
      </c>
      <c r="F106" s="9">
        <f t="shared" si="2"/>
        <v>0.90675422741695788</v>
      </c>
    </row>
    <row r="107" spans="1:6" x14ac:dyDescent="0.25">
      <c r="A107" s="6" t="s">
        <v>230</v>
      </c>
      <c r="B107" s="6" t="s">
        <v>231</v>
      </c>
      <c r="C107" s="1">
        <v>9170</v>
      </c>
      <c r="D107" s="1">
        <v>9170</v>
      </c>
      <c r="E107" s="1">
        <v>8580</v>
      </c>
      <c r="F107" s="2">
        <f t="shared" si="2"/>
        <v>0.93565976008724105</v>
      </c>
    </row>
    <row r="108" spans="1:6" x14ac:dyDescent="0.25">
      <c r="A108" s="6" t="s">
        <v>234</v>
      </c>
      <c r="B108" s="6" t="s">
        <v>235</v>
      </c>
      <c r="C108" s="1">
        <v>946</v>
      </c>
      <c r="D108" s="1">
        <v>946</v>
      </c>
      <c r="E108" s="1">
        <v>900</v>
      </c>
      <c r="F108" s="2">
        <f t="shared" si="2"/>
        <v>0.95137420718816068</v>
      </c>
    </row>
    <row r="109" spans="1:6" x14ac:dyDescent="0.25">
      <c r="A109" s="6" t="s">
        <v>251</v>
      </c>
      <c r="B109" s="6" t="s">
        <v>252</v>
      </c>
      <c r="C109" s="1">
        <v>50</v>
      </c>
      <c r="D109" s="1">
        <v>50</v>
      </c>
      <c r="E109" s="1">
        <v>50</v>
      </c>
      <c r="F109" s="2">
        <f t="shared" si="2"/>
        <v>1</v>
      </c>
    </row>
    <row r="110" spans="1:6" x14ac:dyDescent="0.25">
      <c r="A110" s="6" t="s">
        <v>240</v>
      </c>
      <c r="B110" s="6" t="s">
        <v>85</v>
      </c>
      <c r="C110" s="1">
        <v>1620</v>
      </c>
      <c r="D110" s="1">
        <v>1620</v>
      </c>
      <c r="E110" s="1">
        <v>1415.73</v>
      </c>
      <c r="F110" s="2">
        <f t="shared" si="2"/>
        <v>0.87390740740740747</v>
      </c>
    </row>
    <row r="111" spans="1:6" x14ac:dyDescent="0.25">
      <c r="A111" s="75">
        <v>32111</v>
      </c>
      <c r="B111" s="6" t="s">
        <v>277</v>
      </c>
      <c r="C111" s="1">
        <v>120</v>
      </c>
      <c r="D111" s="1">
        <v>120</v>
      </c>
      <c r="E111" s="1">
        <v>0</v>
      </c>
      <c r="F111" s="2">
        <f t="shared" si="2"/>
        <v>0</v>
      </c>
    </row>
    <row r="112" spans="1:6" x14ac:dyDescent="0.25">
      <c r="A112" s="75">
        <v>32119</v>
      </c>
      <c r="B112" s="6" t="s">
        <v>441</v>
      </c>
      <c r="C112" s="1">
        <v>152.5</v>
      </c>
      <c r="D112" s="1">
        <v>152.5</v>
      </c>
      <c r="E112" s="1">
        <v>0</v>
      </c>
      <c r="F112" s="2">
        <f t="shared" si="2"/>
        <v>0</v>
      </c>
    </row>
    <row r="113" spans="1:6" x14ac:dyDescent="0.25">
      <c r="A113" s="6" t="s">
        <v>241</v>
      </c>
      <c r="B113" s="6" t="s">
        <v>242</v>
      </c>
      <c r="C113" s="1">
        <v>390</v>
      </c>
      <c r="D113" s="1">
        <v>390</v>
      </c>
      <c r="E113" s="1">
        <v>342</v>
      </c>
      <c r="F113" s="2">
        <f t="shared" si="2"/>
        <v>0.87692307692307692</v>
      </c>
    </row>
    <row r="114" spans="1:6" ht="22.5" x14ac:dyDescent="0.25">
      <c r="A114" s="7" t="s">
        <v>379</v>
      </c>
      <c r="B114" s="7" t="s">
        <v>380</v>
      </c>
      <c r="C114" s="8">
        <v>2100</v>
      </c>
      <c r="D114" s="8">
        <v>2100</v>
      </c>
      <c r="E114" s="8">
        <v>2021.63</v>
      </c>
      <c r="F114" s="9">
        <f t="shared" si="2"/>
        <v>0.96268095238095241</v>
      </c>
    </row>
    <row r="115" spans="1:6" x14ac:dyDescent="0.25">
      <c r="A115" s="6" t="s">
        <v>296</v>
      </c>
      <c r="B115" s="6" t="s">
        <v>297</v>
      </c>
      <c r="C115" s="1">
        <v>2100</v>
      </c>
      <c r="D115" s="1">
        <v>2100</v>
      </c>
      <c r="E115" s="1">
        <v>2021.63</v>
      </c>
      <c r="F115" s="2">
        <f t="shared" si="2"/>
        <v>0.96268095238095241</v>
      </c>
    </row>
    <row r="116" spans="1:6" ht="22.5" x14ac:dyDescent="0.25">
      <c r="A116" s="7" t="s">
        <v>381</v>
      </c>
      <c r="B116" s="7" t="s">
        <v>382</v>
      </c>
      <c r="C116" s="8">
        <v>15966.16</v>
      </c>
      <c r="D116" s="8">
        <v>15966.16</v>
      </c>
      <c r="E116" s="8">
        <v>7596.83</v>
      </c>
      <c r="F116" s="9">
        <f t="shared" si="2"/>
        <v>0.47580820936280233</v>
      </c>
    </row>
    <row r="117" spans="1:6" x14ac:dyDescent="0.25">
      <c r="A117" s="6" t="s">
        <v>385</v>
      </c>
      <c r="B117" s="6" t="s">
        <v>386</v>
      </c>
      <c r="C117" s="1">
        <v>565</v>
      </c>
      <c r="D117" s="1">
        <v>565</v>
      </c>
      <c r="E117" s="1">
        <v>0</v>
      </c>
      <c r="F117" s="2">
        <f t="shared" si="2"/>
        <v>0</v>
      </c>
    </row>
    <row r="118" spans="1:6" x14ac:dyDescent="0.25">
      <c r="A118" s="6" t="s">
        <v>387</v>
      </c>
      <c r="B118" s="6" t="s">
        <v>388</v>
      </c>
      <c r="C118" s="1">
        <v>665</v>
      </c>
      <c r="D118" s="1">
        <v>665</v>
      </c>
      <c r="E118" s="1">
        <v>0</v>
      </c>
      <c r="F118" s="2">
        <f t="shared" si="2"/>
        <v>0</v>
      </c>
    </row>
    <row r="119" spans="1:6" x14ac:dyDescent="0.25">
      <c r="A119" s="6" t="s">
        <v>383</v>
      </c>
      <c r="B119" s="6" t="s">
        <v>384</v>
      </c>
      <c r="C119" s="1">
        <v>9432.0499999999993</v>
      </c>
      <c r="D119" s="1">
        <v>9432.0499999999993</v>
      </c>
      <c r="E119" s="1">
        <v>2778.05</v>
      </c>
      <c r="F119" s="2">
        <f t="shared" si="2"/>
        <v>0.2945330018394729</v>
      </c>
    </row>
    <row r="120" spans="1:6" x14ac:dyDescent="0.25">
      <c r="A120" s="6" t="s">
        <v>389</v>
      </c>
      <c r="B120" s="6" t="s">
        <v>177</v>
      </c>
      <c r="C120" s="1">
        <v>5304.11</v>
      </c>
      <c r="D120" s="1">
        <v>5304.11</v>
      </c>
      <c r="E120" s="1">
        <v>4818.78</v>
      </c>
      <c r="F120" s="2">
        <f t="shared" si="2"/>
        <v>0.9084992581224749</v>
      </c>
    </row>
    <row r="121" spans="1:6" x14ac:dyDescent="0.25">
      <c r="A121" s="75">
        <v>452110</v>
      </c>
      <c r="B121" s="6" t="s">
        <v>180</v>
      </c>
      <c r="C121" s="1">
        <v>0</v>
      </c>
      <c r="D121" s="1">
        <v>0</v>
      </c>
      <c r="E121" s="1">
        <v>0</v>
      </c>
      <c r="F121" s="2">
        <v>0</v>
      </c>
    </row>
    <row r="122" spans="1:6" ht="22.5" x14ac:dyDescent="0.25">
      <c r="A122" s="7" t="s">
        <v>428</v>
      </c>
      <c r="B122" s="7" t="s">
        <v>429</v>
      </c>
      <c r="C122" s="8">
        <v>90319</v>
      </c>
      <c r="D122" s="8">
        <v>90319</v>
      </c>
      <c r="E122" s="8">
        <v>74797.509999999995</v>
      </c>
      <c r="F122" s="9">
        <f t="shared" ref="F122:F123" si="3">E122/D122</f>
        <v>0.82814811944330646</v>
      </c>
    </row>
    <row r="123" spans="1:6" x14ac:dyDescent="0.25">
      <c r="A123" s="75">
        <v>311110</v>
      </c>
      <c r="B123" s="6" t="s">
        <v>231</v>
      </c>
      <c r="C123" s="1">
        <v>68535</v>
      </c>
      <c r="D123" s="1">
        <v>68535</v>
      </c>
      <c r="E123" s="1">
        <v>60889.65</v>
      </c>
      <c r="F123" s="2">
        <f t="shared" si="3"/>
        <v>0.8884460494637777</v>
      </c>
    </row>
    <row r="124" spans="1:6" x14ac:dyDescent="0.25">
      <c r="A124" s="75">
        <v>312120</v>
      </c>
      <c r="B124" s="6" t="s">
        <v>235</v>
      </c>
      <c r="C124" s="1">
        <v>1200</v>
      </c>
      <c r="D124" s="1">
        <v>1200</v>
      </c>
      <c r="E124" s="1">
        <v>1200</v>
      </c>
      <c r="F124" s="2">
        <v>0</v>
      </c>
    </row>
    <row r="125" spans="1:6" x14ac:dyDescent="0.25">
      <c r="A125" s="75">
        <v>31213</v>
      </c>
      <c r="B125" s="6" t="s">
        <v>248</v>
      </c>
      <c r="C125" s="1">
        <v>600</v>
      </c>
      <c r="D125" s="1">
        <v>600</v>
      </c>
      <c r="E125" s="1">
        <v>200</v>
      </c>
      <c r="F125" s="2">
        <f t="shared" ref="F125:F132" si="4">E125/D125</f>
        <v>0.33333333333333331</v>
      </c>
    </row>
    <row r="126" spans="1:6" x14ac:dyDescent="0.25">
      <c r="A126" s="75">
        <v>31216</v>
      </c>
      <c r="B126" s="6" t="s">
        <v>239</v>
      </c>
      <c r="C126" s="1">
        <v>900</v>
      </c>
      <c r="D126" s="1">
        <v>900</v>
      </c>
      <c r="E126" s="1">
        <v>900</v>
      </c>
      <c r="F126" s="2">
        <f t="shared" si="4"/>
        <v>1</v>
      </c>
    </row>
    <row r="127" spans="1:6" x14ac:dyDescent="0.25">
      <c r="A127" s="75">
        <v>31219</v>
      </c>
      <c r="B127" s="6" t="s">
        <v>252</v>
      </c>
      <c r="C127" s="1">
        <v>0</v>
      </c>
      <c r="D127" s="1">
        <v>0</v>
      </c>
      <c r="E127" s="1">
        <v>0</v>
      </c>
      <c r="F127" s="2">
        <v>0</v>
      </c>
    </row>
    <row r="128" spans="1:6" x14ac:dyDescent="0.25">
      <c r="A128" s="75">
        <v>313210</v>
      </c>
      <c r="B128" s="6" t="s">
        <v>85</v>
      </c>
      <c r="C128" s="1">
        <v>11352</v>
      </c>
      <c r="D128" s="1">
        <v>11352</v>
      </c>
      <c r="E128" s="1">
        <v>10046.77</v>
      </c>
      <c r="F128" s="2">
        <f>E128/D128</f>
        <v>0.8850220225510923</v>
      </c>
    </row>
    <row r="129" spans="1:6" x14ac:dyDescent="0.25">
      <c r="A129" s="75">
        <v>32121</v>
      </c>
      <c r="B129" s="6" t="s">
        <v>242</v>
      </c>
      <c r="C129" s="1">
        <v>482</v>
      </c>
      <c r="D129" s="1">
        <v>482</v>
      </c>
      <c r="E129" s="1">
        <v>468.8</v>
      </c>
      <c r="F129" s="2">
        <f t="shared" si="4"/>
        <v>0.97261410788381741</v>
      </c>
    </row>
    <row r="130" spans="1:6" x14ac:dyDescent="0.25">
      <c r="A130" s="75">
        <v>32219</v>
      </c>
      <c r="B130" s="6" t="s">
        <v>295</v>
      </c>
      <c r="C130" s="1">
        <v>1600</v>
      </c>
      <c r="D130" s="1">
        <v>1600</v>
      </c>
      <c r="E130" s="1">
        <v>1092.29</v>
      </c>
      <c r="F130" s="2">
        <f t="shared" si="4"/>
        <v>0.68268125000000002</v>
      </c>
    </row>
    <row r="131" spans="1:6" x14ac:dyDescent="0.25">
      <c r="A131" s="75">
        <v>32224</v>
      </c>
      <c r="B131" s="6" t="s">
        <v>297</v>
      </c>
      <c r="C131" s="1">
        <v>4500</v>
      </c>
      <c r="D131" s="1">
        <v>4500</v>
      </c>
      <c r="E131" s="1">
        <v>0</v>
      </c>
      <c r="F131" s="2">
        <f t="shared" si="4"/>
        <v>0</v>
      </c>
    </row>
    <row r="132" spans="1:6" x14ac:dyDescent="0.25">
      <c r="A132" s="75">
        <v>32251</v>
      </c>
      <c r="B132" s="6" t="s">
        <v>347</v>
      </c>
      <c r="C132" s="1">
        <v>1150</v>
      </c>
      <c r="D132" s="1">
        <v>1150</v>
      </c>
      <c r="E132" s="1">
        <v>0</v>
      </c>
      <c r="F132" s="2">
        <f t="shared" si="4"/>
        <v>0</v>
      </c>
    </row>
  </sheetData>
  <mergeCells count="4">
    <mergeCell ref="A5:B6"/>
    <mergeCell ref="B3:F3"/>
    <mergeCell ref="B2:F2"/>
    <mergeCell ref="C5:C6"/>
  </mergeCells>
  <pageMargins left="0.7" right="0.7" top="0.75" bottom="0.75" header="0.3" footer="0.3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financir</vt:lpstr>
      <vt:lpstr>Rashodi prema funkcijskoj klasi</vt:lpstr>
      <vt:lpstr>Izvještaj po programskoj klasif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2025-03-28T08:24:36Z</cp:lastPrinted>
  <dcterms:created xsi:type="dcterms:W3CDTF">2024-07-24T06:06:01Z</dcterms:created>
  <dcterms:modified xsi:type="dcterms:W3CDTF">2025-03-28T08:24:47Z</dcterms:modified>
</cp:coreProperties>
</file>