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ČUNOVODSTVO\Documents\Financijski plan 2025.-2027\"/>
    </mc:Choice>
  </mc:AlternateContent>
  <bookViews>
    <workbookView xWindow="-105" yWindow="-105" windowWidth="23250" windowHeight="12570" firstSheet="2" activeTab="5"/>
  </bookViews>
  <sheets>
    <sheet name="SAŽETAK" sheetId="6" r:id="rId1"/>
    <sheet name="Račun prihoda i rashoda" sheetId="1" r:id="rId2"/>
    <sheet name="Rashodi prema izvorima financir" sheetId="2" r:id="rId3"/>
    <sheet name="Rashodi prema funkcijskoj klasi" sheetId="3" r:id="rId4"/>
    <sheet name="Izvještaj po programskoj klasif" sheetId="5" r:id="rId5"/>
    <sheet name="Izvršenja - Posebni dio" sheetId="7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6" i="5" l="1"/>
  <c r="F105" i="5"/>
  <c r="F110" i="5"/>
  <c r="F101" i="5"/>
  <c r="F100" i="5"/>
  <c r="F92" i="5"/>
  <c r="J8" i="2"/>
  <c r="J9" i="2"/>
  <c r="J10" i="2"/>
  <c r="J11" i="2"/>
  <c r="J12" i="2"/>
  <c r="J13" i="2"/>
  <c r="J14" i="2"/>
  <c r="J15" i="2"/>
  <c r="J16" i="2"/>
  <c r="J17" i="2"/>
  <c r="H52" i="1" l="1"/>
  <c r="H53" i="1"/>
  <c r="H54" i="1"/>
  <c r="H55" i="1"/>
  <c r="H56" i="1"/>
  <c r="H57" i="1"/>
  <c r="H58" i="1"/>
  <c r="H59" i="1"/>
  <c r="H60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6" i="1"/>
  <c r="H87" i="1"/>
  <c r="H88" i="1"/>
  <c r="H89" i="1"/>
  <c r="H90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51" i="1"/>
  <c r="H35" i="1"/>
  <c r="H36" i="1"/>
  <c r="H37" i="1"/>
  <c r="H38" i="1"/>
  <c r="H39" i="1"/>
  <c r="H40" i="1"/>
  <c r="H41" i="1"/>
  <c r="H42" i="1"/>
  <c r="H43" i="1"/>
  <c r="H44" i="1"/>
  <c r="H18" i="1"/>
  <c r="H19" i="1"/>
  <c r="H20" i="1"/>
  <c r="H21" i="1"/>
  <c r="H23" i="1"/>
  <c r="H24" i="1"/>
  <c r="H25" i="1"/>
  <c r="H26" i="1"/>
  <c r="H27" i="1"/>
  <c r="H28" i="1"/>
  <c r="H29" i="1"/>
  <c r="H30" i="1"/>
  <c r="H31" i="1"/>
  <c r="H32" i="1"/>
  <c r="H33" i="1"/>
  <c r="H34" i="1"/>
  <c r="H14" i="1"/>
  <c r="H48" i="1"/>
  <c r="H17" i="1"/>
  <c r="H13" i="1"/>
  <c r="G15" i="6" l="1"/>
  <c r="F122" i="5" l="1"/>
  <c r="F126" i="5" l="1"/>
  <c r="F125" i="5"/>
  <c r="F124" i="5"/>
  <c r="F123" i="5"/>
  <c r="F119" i="5"/>
  <c r="F117" i="5"/>
  <c r="F115" i="5"/>
  <c r="F114" i="5"/>
  <c r="F59" i="5"/>
  <c r="F58" i="5"/>
  <c r="F53" i="5"/>
  <c r="F108" i="5" l="1"/>
  <c r="F109" i="5"/>
  <c r="F111" i="5"/>
  <c r="F112" i="5"/>
  <c r="F71" i="5"/>
  <c r="F73" i="5"/>
  <c r="F77" i="5"/>
  <c r="F78" i="5"/>
  <c r="F80" i="5"/>
  <c r="F81" i="5"/>
  <c r="F82" i="5"/>
  <c r="F83" i="5"/>
  <c r="F86" i="5"/>
  <c r="F87" i="5"/>
  <c r="F88" i="5"/>
  <c r="F89" i="5"/>
  <c r="F90" i="5"/>
  <c r="F91" i="5"/>
  <c r="F35" i="5"/>
  <c r="F36" i="5"/>
  <c r="F37" i="5"/>
  <c r="F38" i="5"/>
  <c r="F39" i="5"/>
  <c r="F42" i="5"/>
  <c r="F44" i="5"/>
  <c r="F45" i="5"/>
  <c r="F46" i="5"/>
  <c r="F47" i="5"/>
  <c r="F48" i="5"/>
  <c r="F49" i="5"/>
  <c r="F50" i="5"/>
  <c r="F51" i="5"/>
  <c r="F52" i="5"/>
  <c r="F54" i="5"/>
  <c r="F55" i="5"/>
  <c r="F56" i="5"/>
  <c r="F57" i="5"/>
  <c r="F62" i="5"/>
  <c r="F63" i="5"/>
  <c r="F64" i="5"/>
  <c r="F65" i="5"/>
  <c r="F66" i="5"/>
  <c r="F67" i="5"/>
  <c r="F68" i="5"/>
  <c r="F69" i="5"/>
  <c r="F70" i="5"/>
  <c r="F28" i="5"/>
  <c r="F29" i="5"/>
  <c r="F31" i="5"/>
  <c r="F9" i="5"/>
  <c r="F10" i="5"/>
  <c r="F11" i="5"/>
  <c r="F12" i="5"/>
  <c r="F13" i="5"/>
  <c r="F14" i="5"/>
  <c r="F15" i="5"/>
  <c r="F16" i="5"/>
  <c r="F17" i="5"/>
  <c r="F18" i="5"/>
  <c r="F19" i="5"/>
  <c r="F23" i="5"/>
  <c r="F8" i="5"/>
  <c r="F6" i="5" l="1"/>
  <c r="F7" i="5"/>
  <c r="F26" i="5"/>
  <c r="F27" i="5"/>
  <c r="F33" i="5"/>
  <c r="F34" i="5"/>
  <c r="F93" i="5"/>
  <c r="F94" i="5"/>
  <c r="F95" i="5"/>
  <c r="F96" i="5"/>
  <c r="F97" i="5"/>
  <c r="F98" i="5"/>
  <c r="F99" i="5"/>
  <c r="F102" i="5"/>
  <c r="F103" i="5"/>
  <c r="F104" i="5"/>
  <c r="F107" i="5"/>
  <c r="H7" i="3"/>
  <c r="H8" i="3"/>
  <c r="H6" i="3"/>
  <c r="F7" i="2"/>
  <c r="I7" i="2"/>
  <c r="J7" i="2" s="1"/>
</calcChain>
</file>

<file path=xl/sharedStrings.xml><?xml version="1.0" encoding="utf-8"?>
<sst xmlns="http://schemas.openxmlformats.org/spreadsheetml/2006/main" count="1112" uniqueCount="480">
  <si>
    <t>6</t>
  </si>
  <si>
    <t>Prihodi poslovanja</t>
  </si>
  <si>
    <t>63</t>
  </si>
  <si>
    <t>Pomoći iz inozemstva i od subjekata unutar općeg proračuna</t>
  </si>
  <si>
    <t>634</t>
  </si>
  <si>
    <t>Pomoći od izvanproračunskih korisnika</t>
  </si>
  <si>
    <t>6341</t>
  </si>
  <si>
    <t>Tekuće pomoći od izvanproračunskih korisnika</t>
  </si>
  <si>
    <t>0,00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</si>
  <si>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</si>
  <si>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</si>
  <si>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</si>
  <si>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</si>
  <si>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</si>
  <si>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</si>
  <si>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638</t>
  </si>
  <si>
    <t>Pomoći temeljem prijenosa EU sredstava</t>
  </si>
  <si>
    <t>6381</t>
  </si>
  <si>
    <t>Tekuće pomoći temeljem prijenosa EU sredstava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</si>
  <si>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</si>
  <si>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</si>
  <si>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</si>
  <si>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</si>
  <si>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</si>
  <si>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>Ostali nespomenuti prihodi</t>
  </si>
  <si>
    <t>66</t>
  </si>
  <si>
    <t>Prihodi od prodaje proizvoda i robe te pruženih usluga, prihodi od donacija i povrati po protestira</t>
  </si>
  <si>
    <t>661</t>
  </si>
  <si>
    <t>Prihodi od prodaje proizvoda i robe te pruženih usluga</t>
  </si>
  <si>
    <t>6615</t>
  </si>
  <si>
    <t>Prihodi od pruženih usluga</t>
  </si>
  <si>
    <t>663</t>
  </si>
  <si>
    <t>Donacije od pravnih i fizičkih osoba izvan općeg proračuna i povrat donacija po protestiranim jamst</t>
  </si>
  <si>
    <t>6631</t>
  </si>
  <si>
    <t>Tekuće donacije</t>
  </si>
  <si>
    <t>9</t>
  </si>
  <si>
    <t>Vlastiti izvori</t>
  </si>
  <si>
    <t>92</t>
  </si>
  <si>
    <t>Rezultat poslovanja</t>
  </si>
  <si>
    <t>922</t>
  </si>
  <si>
    <t>Višak/manjak prihoda</t>
  </si>
  <si>
    <t>9221</t>
  </si>
  <si>
    <t>Višak prihoda</t>
  </si>
  <si>
    <t>Izvorni plan</t>
  </si>
  <si>
    <t>Tekući plan</t>
  </si>
  <si>
    <t>Indeks</t>
  </si>
  <si>
    <t>BROJČANA OZNAKA I NAZIV</t>
  </si>
  <si>
    <t>UKUPNI PRIHODI</t>
  </si>
  <si>
    <t>3</t>
  </si>
  <si>
    <t>31</t>
  </si>
  <si>
    <t>311</t>
  </si>
  <si>
    <t>3111</t>
  </si>
  <si>
    <t>3113</t>
  </si>
  <si>
    <t>3114</t>
  </si>
  <si>
    <t>312</t>
  </si>
  <si>
    <t>3121</t>
  </si>
  <si>
    <t>313</t>
  </si>
  <si>
    <t>3132</t>
  </si>
  <si>
    <t>3133</t>
  </si>
  <si>
    <t>32</t>
  </si>
  <si>
    <t>321</t>
  </si>
  <si>
    <t>3211</t>
  </si>
  <si>
    <t>3212</t>
  </si>
  <si>
    <t>3213</t>
  </si>
  <si>
    <t>3214</t>
  </si>
  <si>
    <t>322</t>
  </si>
  <si>
    <t>3221</t>
  </si>
  <si>
    <t>3222</t>
  </si>
  <si>
    <t>3223</t>
  </si>
  <si>
    <t>3224</t>
  </si>
  <si>
    <t>3225</t>
  </si>
  <si>
    <t>3227</t>
  </si>
  <si>
    <t>323</t>
  </si>
  <si>
    <t>3231</t>
  </si>
  <si>
    <t>3232</t>
  </si>
  <si>
    <t>3233</t>
  </si>
  <si>
    <t>3234</t>
  </si>
  <si>
    <t>Rashodi poslovanja</t>
  </si>
  <si>
    <t>Rashodi za zaposlene</t>
  </si>
  <si>
    <t>Plaće (Bruto)</t>
  </si>
  <si>
    <t>Plaće za redovan rad</t>
  </si>
  <si>
    <t>Plaće za prekovremeni rad</t>
  </si>
  <si>
    <t>Plaće za posebne uvjete rada</t>
  </si>
  <si>
    <t>Ostali rashodi za zaposlene</t>
  </si>
  <si>
    <t>Doprinosi na plaće</t>
  </si>
  <si>
    <t>Doprinosi za obvezno zdravstveno osiguranje</t>
  </si>
  <si>
    <t>Doprinosi za obvezno osiguranje u slučaju nezaposlenosti</t>
  </si>
  <si>
    <t>Materijalni rashodi</t>
  </si>
  <si>
    <t>Naknade troškova zaposlenima</t>
  </si>
  <si>
    <t>Službena putovanja</t>
  </si>
  <si>
    <t>Naknade za prijevoz, za rad na terenu i odvojeni život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</si>
  <si>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</si>
  <si>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</si>
  <si>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</si>
  <si>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</si>
  <si>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</si>
  <si>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</si>
  <si>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</si>
  <si>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</si>
  <si>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</si>
  <si>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</si>
  <si>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</si>
  <si>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</si>
  <si>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</si>
  <si>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</si>
  <si>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3236</t>
  </si>
  <si>
    <t>3237</t>
  </si>
  <si>
    <t>3238</t>
  </si>
  <si>
    <t>3239</t>
  </si>
  <si>
    <t>324</t>
  </si>
  <si>
    <t>3241</t>
  </si>
  <si>
    <t>329</t>
  </si>
  <si>
    <t>3292</t>
  </si>
  <si>
    <t>3293</t>
  </si>
  <si>
    <t>3294</t>
  </si>
  <si>
    <t>3295</t>
  </si>
  <si>
    <t>3296</t>
  </si>
  <si>
    <t>3299</t>
  </si>
  <si>
    <t>34</t>
  </si>
  <si>
    <t>343</t>
  </si>
  <si>
    <t>3431</t>
  </si>
  <si>
    <t>3433</t>
  </si>
  <si>
    <t>37</t>
  </si>
  <si>
    <t>372</t>
  </si>
  <si>
    <t>3722</t>
  </si>
  <si>
    <t>38</t>
  </si>
  <si>
    <t>381</t>
  </si>
  <si>
    <t>3812</t>
  </si>
  <si>
    <t>4</t>
  </si>
  <si>
    <t>41</t>
  </si>
  <si>
    <t>412</t>
  </si>
  <si>
    <t>4123</t>
  </si>
  <si>
    <t>42</t>
  </si>
  <si>
    <t>422</t>
  </si>
  <si>
    <t>4221</t>
  </si>
  <si>
    <t>4223</t>
  </si>
  <si>
    <t>4227</t>
  </si>
  <si>
    <t>424</t>
  </si>
  <si>
    <t>4241</t>
  </si>
  <si>
    <t>45</t>
  </si>
  <si>
    <t>451</t>
  </si>
  <si>
    <t>4511</t>
  </si>
  <si>
    <t>452</t>
  </si>
  <si>
    <t>4521</t>
  </si>
  <si>
    <t>9222</t>
  </si>
  <si>
    <t>Zdravstvene i veterinarske usluge</t>
  </si>
  <si>
    <t>Intelektualne i osobne usluge</t>
  </si>
  <si>
    <t>Računalne usluge</t>
  </si>
  <si>
    <t>Ostale usluge</t>
  </si>
  <si>
    <t>Naknade troškova osobama izvan radnog odnosa</t>
  </si>
  <si>
    <t>Ostali nespomenuti rashodi poslovanja</t>
  </si>
  <si>
    <t>Premije osiguranja</t>
  </si>
  <si>
    <t>Reprezentacija</t>
  </si>
  <si>
    <t>Članarine i norme</t>
  </si>
  <si>
    <t>Pristojbe i naknade</t>
  </si>
  <si>
    <t>Troškovi sudskih postupaka</t>
  </si>
  <si>
    <t>Financijski rashodi</t>
  </si>
  <si>
    <t>Ostali financijski rashodi</t>
  </si>
  <si>
    <t>Bankarske usluge i usluge platnog prometa</t>
  </si>
  <si>
    <t>Zatezne kamate</t>
  </si>
  <si>
    <t>Naknade građanima i kućanstvima na temelju osiguranja i druge naknade</t>
  </si>
  <si>
    <t>Ostale naknade građanima i kućanstvima iz proračuna</t>
  </si>
  <si>
    <t>Naknade građanima i kućanstvima u naravi</t>
  </si>
  <si>
    <t>Ostali rashodi</t>
  </si>
  <si>
    <t>Tekuće donacije u naravi</t>
  </si>
  <si>
    <t>Rashodi za nabavu nefinancijske imovine</t>
  </si>
  <si>
    <t>Rashodi za nabavu neproizvedene dugotrajne imovine</t>
  </si>
  <si>
    <t>Nematerijalna imovina</t>
  </si>
  <si>
    <t>Licence</t>
  </si>
  <si>
    <t>Rashodi za nabavu proizvedene dugotrajne imovine</t>
  </si>
  <si>
    <t>Postrojenja i oprema</t>
  </si>
  <si>
    <t>Uredska oprema i namještaj</t>
  </si>
  <si>
    <t>Oprema za održavanje i zaštitu</t>
  </si>
  <si>
    <t>Uređaji, strojevi i oprema za ostale namjene</t>
  </si>
  <si>
    <t>Knjige, umjetnička djela i ostale izložbene vrijednosti</t>
  </si>
  <si>
    <t>Knjige</t>
  </si>
  <si>
    <t>Rashodi za dodatna ulaganja na nefinancijskoj imovini</t>
  </si>
  <si>
    <t>Dodatna ulaganja na građevinskim objektima</t>
  </si>
  <si>
    <t>Dodatna ulaganja na postrojenjima i opremi</t>
  </si>
  <si>
    <t>Manjak prihoda</t>
  </si>
  <si>
    <t>Prijenosi između proračunskih korisnika istog proračuna</t>
  </si>
  <si>
    <t>Prihodi iz nadležnog proračuna</t>
  </si>
  <si>
    <t>Prihodi iz nadležnog proračuna za financiranje rashoda poslovanja</t>
  </si>
  <si>
    <t>Prihodi iz nadležnog proračuna za nabavu nefinancijske imovine</t>
  </si>
  <si>
    <t>UKUPNI RASHODI</t>
  </si>
  <si>
    <t>I. OPĆI DIO</t>
  </si>
  <si>
    <t xml:space="preserve"> RAČUN PRIHODA I RASHODA </t>
  </si>
  <si>
    <t xml:space="preserve">IZVJEŠTAJ O PRIHODIMA I RASHODIMA PREMA EKONOMSKOJ KLASIFIKACIJI </t>
  </si>
  <si>
    <t>Izvršenje</t>
  </si>
  <si>
    <t>SVEUKUPNO RASHODI</t>
  </si>
  <si>
    <t>Opći prihodi i primici (nenamjenski) - PK</t>
  </si>
  <si>
    <t>Decentralizirana funckija - osnovno školstvo</t>
  </si>
  <si>
    <t>Vlastiti prihodi proračunskih korisnika - PK</t>
  </si>
  <si>
    <t>Prihodi za posebne namjene - PK</t>
  </si>
  <si>
    <t>Tekuće pomoći iz državnog proračuna - PK</t>
  </si>
  <si>
    <t>Tekuće pomoći iz županijskog proračuna - PK</t>
  </si>
  <si>
    <t>Kapitalne pomoći iz državnog proračuna - PK</t>
  </si>
  <si>
    <t>Pomoći - PK</t>
  </si>
  <si>
    <t>Pomoći iz državnog proračuna temeljem prijenosa EU sredstava</t>
  </si>
  <si>
    <t>Donacije - PK</t>
  </si>
  <si>
    <t>IZVJEŠTAJ O PRIHODIMA I RASHODIMA PREMA IZVORIMA FINANCIRANJA</t>
  </si>
  <si>
    <t>Obrazovanje</t>
  </si>
  <si>
    <t>Predškolsko i osnovno obrazovanje</t>
  </si>
  <si>
    <t>Osnovno obrazovanje</t>
  </si>
  <si>
    <t>Funkcijska klasifikacija 09</t>
  </si>
  <si>
    <t>Funkcijska klasifikacija 091</t>
  </si>
  <si>
    <t>Funkcijska klasifikacija 0912</t>
  </si>
  <si>
    <t>IZVJEŠTAJ O RASHODIMA PREMA FUNKCIJSKOJ KLASIFIKACIJI</t>
  </si>
  <si>
    <t>Aktivnost A100208</t>
  </si>
  <si>
    <t>STRUČNO, ADMINISTRATIVNO I TEHNIČKO OSOBLJE</t>
  </si>
  <si>
    <t>311110</t>
  </si>
  <si>
    <t>Plaće za zaposlene</t>
  </si>
  <si>
    <t>311310</t>
  </si>
  <si>
    <t>311410</t>
  </si>
  <si>
    <t>312120</t>
  </si>
  <si>
    <t>Nagrade</t>
  </si>
  <si>
    <t>312150</t>
  </si>
  <si>
    <t>Naknade za bolest, invalidnost i smrtni slučaj</t>
  </si>
  <si>
    <t>312160</t>
  </si>
  <si>
    <t>Regres za godišnji odmor</t>
  </si>
  <si>
    <t>313210</t>
  </si>
  <si>
    <t>321210</t>
  </si>
  <si>
    <t>Naknade za prijevoz na posao i s posla</t>
  </si>
  <si>
    <t>323720</t>
  </si>
  <si>
    <t>Ugovori o djelu</t>
  </si>
  <si>
    <t>312110</t>
  </si>
  <si>
    <t>Bonus za uspješan rad</t>
  </si>
  <si>
    <t>312130</t>
  </si>
  <si>
    <t>Darovi</t>
  </si>
  <si>
    <t>312140</t>
  </si>
  <si>
    <t>Otpremnine</t>
  </si>
  <si>
    <t>312190</t>
  </si>
  <si>
    <t>Ostali nenavedeni rashodi za zaposlene</t>
  </si>
  <si>
    <t>329520</t>
  </si>
  <si>
    <t>Sudske pristojbe</t>
  </si>
  <si>
    <t>329550</t>
  </si>
  <si>
    <t>Novčana naknada poslodavca zbog nezapošljavanja osoba s invaliditetom</t>
  </si>
  <si>
    <t>329610</t>
  </si>
  <si>
    <t>Aktivnost A100209</t>
  </si>
  <si>
    <t>TEKUĆE I INVESTICIJSKO ODRŽAVANJE</t>
  </si>
  <si>
    <t>322410</t>
  </si>
  <si>
    <t>Materijal i dijelovi za tekuće i investicijsko održavanje građevinskih objekata</t>
  </si>
  <si>
    <t>322420</t>
  </si>
  <si>
    <t>Materijal i dijelovi za tekuće i investicijsko održavanje postrojenja i opreme</t>
  </si>
  <si>
    <t>322440</t>
  </si>
  <si>
    <t>Ostali materijal i dijelovi za tekuće i investicijsko održavanje</t>
  </si>
  <si>
    <t>323220</t>
  </si>
  <si>
    <t>Usluge tekućeg i investicijskog održavanja postrojenja i opreme</t>
  </si>
  <si>
    <t>323210</t>
  </si>
  <si>
    <t>Usluge tekućeg i investicijskog održavanja građevinskih objekata</t>
  </si>
  <si>
    <t>Aktivnost A100210</t>
  </si>
  <si>
    <t>OPĆI POSLOVNI USTANOVA OSNOVNOG ŠKOLSTVA</t>
  </si>
  <si>
    <t>372240</t>
  </si>
  <si>
    <t>Prehrana</t>
  </si>
  <si>
    <t>321110</t>
  </si>
  <si>
    <t>Dnevnice za službeni put u zemlji</t>
  </si>
  <si>
    <t>321130</t>
  </si>
  <si>
    <t>Naknade za smještaj na službenom putu u zemlji</t>
  </si>
  <si>
    <t>321150</t>
  </si>
  <si>
    <t>Naknade za prijevoz na službenom putu u zemlji</t>
  </si>
  <si>
    <t>321310</t>
  </si>
  <si>
    <t>Seminari, savjetovanja i simpoziji</t>
  </si>
  <si>
    <t>321410</t>
  </si>
  <si>
    <t>Naknada za korištenje privatnog automobila u službene svrhe</t>
  </si>
  <si>
    <t>322110</t>
  </si>
  <si>
    <t>Uredski materijal</t>
  </si>
  <si>
    <t>322120</t>
  </si>
  <si>
    <t>Literatura (publikacije, časopisi, glasila, knjige i ostalo)</t>
  </si>
  <si>
    <t>322140</t>
  </si>
  <si>
    <t>Materijal i sredstva za čišćenje i održavanje</t>
  </si>
  <si>
    <t>322160</t>
  </si>
  <si>
    <t>Materijal za higijenske potrebe i njegu</t>
  </si>
  <si>
    <t>322190</t>
  </si>
  <si>
    <t>Ostali materijal za potrebe redovnog poslovanja</t>
  </si>
  <si>
    <t>322240</t>
  </si>
  <si>
    <t>Namirnice</t>
  </si>
  <si>
    <t>322310</t>
  </si>
  <si>
    <t>Električna energija</t>
  </si>
  <si>
    <t>322330</t>
  </si>
  <si>
    <t>Plin</t>
  </si>
  <si>
    <t>323110</t>
  </si>
  <si>
    <t>Usluge telefona, telefaksa</t>
  </si>
  <si>
    <t>323130</t>
  </si>
  <si>
    <t>Poštarina (pisma, tiskanice i sl.)</t>
  </si>
  <si>
    <t>323190</t>
  </si>
  <si>
    <t>Ostale usluge za komunikaciju i prijevoz</t>
  </si>
  <si>
    <t>323310</t>
  </si>
  <si>
    <t>Elektronski mediji</t>
  </si>
  <si>
    <t>323320</t>
  </si>
  <si>
    <t>Tisak</t>
  </si>
  <si>
    <t>323410</t>
  </si>
  <si>
    <t>Opskrba vodom</t>
  </si>
  <si>
    <t>323420</t>
  </si>
  <si>
    <t>Iznošenje i odvoz smeća</t>
  </si>
  <si>
    <t>323430</t>
  </si>
  <si>
    <t>Deratizacija i dezinsekcija</t>
  </si>
  <si>
    <t>323490</t>
  </si>
  <si>
    <t>Ostale komunalne usluge</t>
  </si>
  <si>
    <t>323610</t>
  </si>
  <si>
    <t>Obvezni i preventivni zdravstveni pregledi zaposlenika</t>
  </si>
  <si>
    <t>323790</t>
  </si>
  <si>
    <t>Ostale intelektualne usluge</t>
  </si>
  <si>
    <t>323890</t>
  </si>
  <si>
    <t>Ostale računalne usluge</t>
  </si>
  <si>
    <t>323910</t>
  </si>
  <si>
    <t>Grafičke i tiskarske usluge, usluge kopiranja i uvezivanja i slično</t>
  </si>
  <si>
    <t>323960</t>
  </si>
  <si>
    <t>Usluge čuvanja imovine i osoba</t>
  </si>
  <si>
    <t>323990</t>
  </si>
  <si>
    <t>Ostale nespomenute usluge</t>
  </si>
  <si>
    <t>329310</t>
  </si>
  <si>
    <t>329410</t>
  </si>
  <si>
    <t>Tuzemne članarine</t>
  </si>
  <si>
    <t>329990</t>
  </si>
  <si>
    <t>343120</t>
  </si>
  <si>
    <t>Usluge platnog prometa</t>
  </si>
  <si>
    <t>321120</t>
  </si>
  <si>
    <t>Dnevnice za službeni put u inozemstvu</t>
  </si>
  <si>
    <t>321190</t>
  </si>
  <si>
    <t>Ostali rashodi za službena putovanja</t>
  </si>
  <si>
    <t>321320</t>
  </si>
  <si>
    <t>Tečajevi i stručni ispiti</t>
  </si>
  <si>
    <t>322510</t>
  </si>
  <si>
    <t>Sitni inventar</t>
  </si>
  <si>
    <t>322710</t>
  </si>
  <si>
    <t>323930</t>
  </si>
  <si>
    <t>Uređenje prostora</t>
  </si>
  <si>
    <t>329530</t>
  </si>
  <si>
    <t>Javnobilježničke pristojbe</t>
  </si>
  <si>
    <t>381290</t>
  </si>
  <si>
    <t>Ostale tekuće donacije u naravi</t>
  </si>
  <si>
    <t>372210</t>
  </si>
  <si>
    <t>Sufinanciranje cijene prijevoza</t>
  </si>
  <si>
    <t>323630</t>
  </si>
  <si>
    <t>Laboratorijske usluge</t>
  </si>
  <si>
    <t>372290</t>
  </si>
  <si>
    <t>Ostale naknade iz proračuna u naravi</t>
  </si>
  <si>
    <t>321160</t>
  </si>
  <si>
    <t>Naknade za prijevoz na službenom putu u inozemstvu</t>
  </si>
  <si>
    <t>321170</t>
  </si>
  <si>
    <t>Dnevnice per diem</t>
  </si>
  <si>
    <t>321140</t>
  </si>
  <si>
    <t>Naknade za smještaj na službenom putu u inozemstvu</t>
  </si>
  <si>
    <t>Aktivnost A100248</t>
  </si>
  <si>
    <t>MEDNI DANI</t>
  </si>
  <si>
    <t>Aktivnost A100276</t>
  </si>
  <si>
    <t>POMOĆNIK U NASTAVI 2024/2025</t>
  </si>
  <si>
    <t>Aktivnost A100277</t>
  </si>
  <si>
    <t>ŠKOLSKA SHEMA 2024/2025</t>
  </si>
  <si>
    <t>Aktivnost K100117</t>
  </si>
  <si>
    <t>KAPITALNO ULAGANJE U OSNOVNO ŠKOLSTVO</t>
  </si>
  <si>
    <t>422730</t>
  </si>
  <si>
    <t>Oprema</t>
  </si>
  <si>
    <t>422110</t>
  </si>
  <si>
    <t>Računala i računalna oprema</t>
  </si>
  <si>
    <t>422120</t>
  </si>
  <si>
    <t>Uredski namještaj</t>
  </si>
  <si>
    <t>424110</t>
  </si>
  <si>
    <t>II. POSEBNI DIO</t>
  </si>
  <si>
    <t>IZVJEŠTAJ PO PROGRAMSKOJ KLASIFIKACIJI</t>
  </si>
  <si>
    <t>SAŽETAK  RAČUNA PRIHODA I RASHODA I RAČUNA FINANCIRANJA</t>
  </si>
  <si>
    <t>SAŽETAK RAČUNA PRIHODA I RASHODA</t>
  </si>
  <si>
    <t>OSTVARENJE/IZVRŠENJE 
N-1.</t>
  </si>
  <si>
    <t>INDEKS</t>
  </si>
  <si>
    <t>INDEKS**</t>
  </si>
  <si>
    <t>6=5/2*100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</si>
  <si>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</si>
  <si>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</si>
  <si>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</si>
  <si>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</si>
  <si>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</si>
  <si>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</si>
  <si>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</si>
  <si>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</si>
  <si>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</si>
  <si>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</si>
  <si>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</si>
  <si>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</si>
  <si>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</si>
  <si>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</si>
  <si>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</si>
  <si>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>Napomena:  Iznosi u stupcu "OSTVARENJE/IZVRŠENJE N-1." preračunavaju se iz kuna u eure prema fiksnom tečaju konverzije (1 EUR=7,53450 kuna) i po pravilima za preračunavanje i zaokruživanje.</t>
  </si>
  <si>
    <t>Napomena : Iznosi u stupcima "OSTVARENJE/IZVRŠENJE N-1." i "OSTVARENJE/IZVRŠENJE N." iskazuju se na dvije decimale.</t>
  </si>
  <si>
    <t xml:space="preserve">Napomena : "N" označava razdoblje </t>
  </si>
  <si>
    <t xml:space="preserve">* Opći i posebni dio izvještaja o izvršenju proračuna sadrži samo izvorni plan ako od donošenja proračuna nije bilo izmjena i dopuna niti izvršenih preraspodjela odnosno izvorni plan i tekući plan ako je od donošenja proračuna bilo naknadno izvršenih preraspodjela.  
Opći i posebni dio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</si>
  <si>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izvještaja ne sadrži "TEKUĆI PLAN N.", "INDEKS"("OSTVARENJE/IZVRŠENJE N."/"TEKUĆI PLAN N.") iskazuje se kao "OSTVARENJE/IZVRŠENJE N."/"IZVORNI PLAN N." ODNOSNO "REBALANS N." </t>
  </si>
  <si>
    <t>Prihodi iz nadležnog proračuna i od HZZo-a</t>
  </si>
  <si>
    <t>Kapitalne pomoći iz državnog proračuna temeljem prijenosa EU sredstava</t>
  </si>
  <si>
    <t>Motorni benzin i dizel gorivo</t>
  </si>
  <si>
    <t>Usluge ažuriranja računalnih baza</t>
  </si>
  <si>
    <t>Premija osiguranja ostale imovine</t>
  </si>
  <si>
    <t>Premije osiguranja zaposlenih</t>
  </si>
  <si>
    <t>Aktivnost A100215</t>
  </si>
  <si>
    <t>PRODUŽENI BORAVAK</t>
  </si>
  <si>
    <t>Prihodi od imovine</t>
  </si>
  <si>
    <t>Prihodi od financijske imovine</t>
  </si>
  <si>
    <t>Kamate na oročena sredstva i depozite po viđenju</t>
  </si>
  <si>
    <t xml:space="preserve">TEKUĆI PLAN </t>
  </si>
  <si>
    <t xml:space="preserve">IZVORNI PLAN </t>
  </si>
  <si>
    <t>7=5/3*100</t>
  </si>
  <si>
    <t>Ostali rashodi za sčužbena putovanja</t>
  </si>
  <si>
    <t>Usluge tekućeg i inveticijskog održavanja postrojenja i opreme</t>
  </si>
  <si>
    <t xml:space="preserve">Izvršenje I.-XII. 2024. </t>
  </si>
  <si>
    <t>Izvršenje I.-XII.2025.</t>
  </si>
  <si>
    <t>Izvor 1.1.</t>
  </si>
  <si>
    <t>Izvor 1.2.</t>
  </si>
  <si>
    <t>Izvor 3.1.</t>
  </si>
  <si>
    <t>Izvor 4.6.</t>
  </si>
  <si>
    <t>Izvor 5.1.</t>
  </si>
  <si>
    <t>Izvor 5.2.</t>
  </si>
  <si>
    <t>Izvor 5.3.</t>
  </si>
  <si>
    <t>Izvor 5.7.</t>
  </si>
  <si>
    <t>Izvor 5.8.</t>
  </si>
  <si>
    <t>Izvor 6.1.</t>
  </si>
  <si>
    <t>IZVRŠENJE I.-XII.2024</t>
  </si>
  <si>
    <t>IZVRŠENJE  I.-XII.2025.</t>
  </si>
  <si>
    <t>IZVRŠENJE 
I.-XII. 2025.</t>
  </si>
  <si>
    <t>IZVRŠENJE FINANCIJSKOG PLANA PRORAČUNSKOG KORISNIKA OŠ IVANA MAŽURANIĆA VINKOVCI ZA 2025. GODINU
ZA N. GODINU</t>
  </si>
  <si>
    <t>2159,916,70</t>
  </si>
  <si>
    <t>Usluge tekućeg i investicijskog održavanja prijevoznih sredstava</t>
  </si>
  <si>
    <t>Strijevi</t>
  </si>
  <si>
    <t xml:space="preserve">Naknade za bolest, invalidnost i smrtni slučaj </t>
  </si>
  <si>
    <t>ŠKOLSKA SHEMA 2025/2026</t>
  </si>
  <si>
    <t>Aktivnost A100278</t>
  </si>
  <si>
    <t>Usluge pri registraciji prijevoznih sredstava</t>
  </si>
  <si>
    <t>Premije osiguranja prijevoznih sredstava</t>
  </si>
  <si>
    <t>Organizacijska klasifikacija</t>
  </si>
  <si>
    <t/>
  </si>
  <si>
    <t>Izvori</t>
  </si>
  <si>
    <t>Projekt/Aktivnost</t>
  </si>
  <si>
    <t>VRSTA RASHODA I IZDATAKA</t>
  </si>
  <si>
    <t>Izvorni plan 2025</t>
  </si>
  <si>
    <t>Tekući plan 2025</t>
  </si>
  <si>
    <t>Izvršenje 2025</t>
  </si>
  <si>
    <t>Indeks 3/2</t>
  </si>
  <si>
    <t>1</t>
  </si>
  <si>
    <t>2</t>
  </si>
  <si>
    <t>PROR. KORISNIK 10071 O.Š. IVANA MAŽURANIĆA, VINKOVCI</t>
  </si>
  <si>
    <t>Izvor 1. Opći prihodi i primici</t>
  </si>
  <si>
    <t>Izvor 1.1. Opći prihodi i primici (nenamjenski)</t>
  </si>
  <si>
    <t>Izvor 1.2. Decentralizirana funckija - osnovno školstvo</t>
  </si>
  <si>
    <t>Izvor 3. Vlastiti prihodi</t>
  </si>
  <si>
    <t>Izvor 3.1. Vlastiti prihodi</t>
  </si>
  <si>
    <t>Izvor 4. Prihodi za posebne namjene</t>
  </si>
  <si>
    <t>Izvor 4.6. Prihodi za posebne namjene</t>
  </si>
  <si>
    <t>Izvor 5. Pomoći</t>
  </si>
  <si>
    <t xml:space="preserve">Izvor 5.1. Tekuće pomoći iz državnog proračuna </t>
  </si>
  <si>
    <t>Izvor 5.2. Tekuće pomoći iz županijskog proračuna</t>
  </si>
  <si>
    <t>Izvor 5.3. Kapitalne pomoći iz državnog proračuna</t>
  </si>
  <si>
    <t>Izvor 5.8. Pomoći iz državnog proračuna temeljem prijenosa EU sredstava</t>
  </si>
  <si>
    <t>Izvor 6. Donacije</t>
  </si>
  <si>
    <t>Izvor 6.1. Donacije</t>
  </si>
  <si>
    <t>A01</t>
  </si>
  <si>
    <t>Glavni program: GRAD VINKOVCI</t>
  </si>
  <si>
    <t>1136</t>
  </si>
  <si>
    <t>Program: KAPITALNA ULAGANJA U OPREMU I INFRASTRUKTURU GRADSKIH ŠKOLA </t>
  </si>
  <si>
    <t>K100117</t>
  </si>
  <si>
    <t>Kapitalni projekt: KAPITALNO ULAGANJE U OSNOVNO ŠKOLSTVO</t>
  </si>
  <si>
    <t>1137</t>
  </si>
  <si>
    <t>Program: REDOVITA DJELATNOST OSNOVNIH ŠKOLA </t>
  </si>
  <si>
    <t>A100208</t>
  </si>
  <si>
    <t>Aktivnost: STRUČNO, ADMINISTRATIVNO I TEHNIČKO OSOBLJE</t>
  </si>
  <si>
    <t>A100209</t>
  </si>
  <si>
    <t>Aktivnost: TEKUĆE I INVESTICIJSKO ODRŽAVANJE</t>
  </si>
  <si>
    <t>Usluge tekućeg i investicijskog  održavanja</t>
  </si>
  <si>
    <t>A100210</t>
  </si>
  <si>
    <t>Aktivnost: OPĆI POSLOVI USTANOVA OSNOVNOG ŠKOLSTVA</t>
  </si>
  <si>
    <t>Sitni inventar i autogume</t>
  </si>
  <si>
    <t>Usluge telefona, interneta, pošte i prijevoza</t>
  </si>
  <si>
    <t>Rashodi za donacije, kazne, naknade šteta i kapitalne pomoći</t>
  </si>
  <si>
    <t>A100215</t>
  </si>
  <si>
    <t>Aktivnost: PRODUŽENI BORAVAK</t>
  </si>
  <si>
    <t>A100248</t>
  </si>
  <si>
    <t>Aktivnost: MEDNI DANI</t>
  </si>
  <si>
    <t>A100276</t>
  </si>
  <si>
    <t>Aktivnost: POMOĆNIK U NASTAVI 2024/2027</t>
  </si>
  <si>
    <t>A100277</t>
  </si>
  <si>
    <t>Aktivnost: ŠKOLSKA SHEMA 2024/2025</t>
  </si>
  <si>
    <t>A100278</t>
  </si>
  <si>
    <t>Aktivnost: ŠKOLSKA SHEMA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</si>
</sst>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k_n_-;\-* #,##0.00\ _k_n_-;_-* &quot;-&quot;??\ _k_n_-;_-@_-"/>
    <numFmt numFmtId="168" formatCode="0.00##\%"/>
  </numFmts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rgb="FFFF0000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Times New Roman"/>
      <family val="1"/>
    </font>
    <font>
      <b/>
      <sz val="10"/>
      <name val="Arial"/>
    </font>
    <font>
      <b/>
      <sz val="10"/>
      <color indexed="63"/>
      <name val="Arial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0"/>
      </patternFill>
    </fill>
    <fill>
      <patternFill patternType="solid">
        <fgColor theme="9" tint="0.39997558519241921"/>
        <bgColor indexed="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1">
    <xf numFmtId="0" fontId="0" fillId="0" borderId="0" xfId="0"/>
    <xf numFmtId="4" fontId="0" fillId="0" borderId="1" xfId="0" applyNumberFormat="1" applyBorder="1"/>
    <xf numFmtId="10" fontId="0" fillId="0" borderId="1" xfId="0" applyNumberFormat="1" applyBorder="1"/>
    <xf numFmtId="0" fontId="0" fillId="0" borderId="0" xfId="0" applyFill="1"/>
    <xf numFmtId="0" fontId="2" fillId="0" borderId="0" xfId="0" applyFont="1" applyAlignment="1">
      <alignment horizontal="center"/>
    </xf>
    <xf numFmtId="0" fontId="0" fillId="2" borderId="0" xfId="0" applyFont="1" applyFill="1"/>
    <xf numFmtId="0" fontId="3" fillId="3" borderId="1" xfId="0" applyFont="1" applyFill="1" applyBorder="1" applyAlignment="1" applyProtection="1">
      <alignment vertical="center" wrapText="1" readingOrder="1"/>
      <protection locked="0"/>
    </xf>
    <xf numFmtId="0" fontId="3" fillId="5" borderId="1" xfId="0" applyFont="1" applyFill="1" applyBorder="1" applyAlignment="1" applyProtection="1">
      <alignment vertical="center" wrapText="1" readingOrder="1"/>
      <protection locked="0"/>
    </xf>
    <xf numFmtId="4" fontId="0" fillId="4" borderId="1" xfId="0" applyNumberFormat="1" applyFill="1" applyBorder="1"/>
    <xf numFmtId="10" fontId="0" fillId="4" borderId="1" xfId="0" applyNumberFormat="1" applyFill="1" applyBorder="1"/>
    <xf numFmtId="0" fontId="1" fillId="7" borderId="1" xfId="0" applyFont="1" applyFill="1" applyBorder="1" applyAlignment="1">
      <alignment horizontal="center"/>
    </xf>
    <xf numFmtId="4" fontId="1" fillId="7" borderId="1" xfId="0" applyNumberFormat="1" applyFont="1" applyFill="1" applyBorder="1"/>
    <xf numFmtId="10" fontId="1" fillId="7" borderId="1" xfId="0" applyNumberFormat="1" applyFont="1" applyFill="1" applyBorder="1"/>
    <xf numFmtId="0" fontId="7" fillId="0" borderId="0" xfId="0" applyFont="1"/>
    <xf numFmtId="0" fontId="8" fillId="0" borderId="0" xfId="0" applyFont="1" applyAlignment="1">
      <alignment horizontal="center"/>
    </xf>
    <xf numFmtId="4" fontId="7" fillId="0" borderId="1" xfId="0" applyNumberFormat="1" applyFont="1" applyBorder="1"/>
    <xf numFmtId="0" fontId="10" fillId="0" borderId="1" xfId="0" applyFont="1" applyBorder="1" applyAlignment="1">
      <alignment vertical="top"/>
    </xf>
    <xf numFmtId="4" fontId="10" fillId="0" borderId="1" xfId="0" applyNumberFormat="1" applyFont="1" applyBorder="1"/>
    <xf numFmtId="10" fontId="10" fillId="0" borderId="1" xfId="0" applyNumberFormat="1" applyFont="1" applyBorder="1" applyAlignment="1">
      <alignment horizontal="center"/>
    </xf>
    <xf numFmtId="0" fontId="10" fillId="0" borderId="1" xfId="0" applyFont="1" applyBorder="1"/>
    <xf numFmtId="4" fontId="7" fillId="0" borderId="1" xfId="0" applyNumberFormat="1" applyFont="1" applyBorder="1" applyAlignment="1">
      <alignment horizontal="right"/>
    </xf>
    <xf numFmtId="10" fontId="7" fillId="0" borderId="1" xfId="0" applyNumberFormat="1" applyFont="1" applyBorder="1"/>
    <xf numFmtId="0" fontId="7" fillId="0" borderId="2" xfId="0" applyFont="1" applyBorder="1" applyAlignment="1">
      <alignment horizontal="left"/>
    </xf>
    <xf numFmtId="0" fontId="7" fillId="0" borderId="3" xfId="0" applyFont="1" applyBorder="1"/>
    <xf numFmtId="0" fontId="10" fillId="0" borderId="1" xfId="0" applyFont="1" applyBorder="1" applyAlignment="1">
      <alignment horizontal="left"/>
    </xf>
    <xf numFmtId="4" fontId="10" fillId="0" borderId="1" xfId="0" applyNumberFormat="1" applyFont="1" applyBorder="1" applyAlignment="1">
      <alignment horizontal="right"/>
    </xf>
    <xf numFmtId="10" fontId="10" fillId="0" borderId="1" xfId="0" applyNumberFormat="1" applyFont="1" applyBorder="1"/>
    <xf numFmtId="0" fontId="10" fillId="0" borderId="2" xfId="0" applyFont="1" applyBorder="1" applyAlignment="1">
      <alignment horizontal="left"/>
    </xf>
    <xf numFmtId="0" fontId="10" fillId="0" borderId="3" xfId="0" applyFont="1" applyBorder="1"/>
    <xf numFmtId="0" fontId="10" fillId="0" borderId="1" xfId="0" applyFont="1" applyBorder="1" applyAlignment="1">
      <alignment horizontal="right"/>
    </xf>
    <xf numFmtId="0" fontId="5" fillId="7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vertical="top"/>
    </xf>
    <xf numFmtId="4" fontId="4" fillId="4" borderId="8" xfId="0" applyNumberFormat="1" applyFont="1" applyFill="1" applyBorder="1"/>
    <xf numFmtId="4" fontId="4" fillId="4" borderId="1" xfId="0" applyNumberFormat="1" applyFont="1" applyFill="1" applyBorder="1"/>
    <xf numFmtId="10" fontId="4" fillId="4" borderId="1" xfId="0" applyNumberFormat="1" applyFont="1" applyFill="1" applyBorder="1" applyAlignment="1">
      <alignment horizontal="center"/>
    </xf>
    <xf numFmtId="0" fontId="10" fillId="4" borderId="1" xfId="0" applyFont="1" applyFill="1" applyBorder="1"/>
    <xf numFmtId="0" fontId="6" fillId="7" borderId="1" xfId="0" applyFont="1" applyFill="1" applyBorder="1"/>
    <xf numFmtId="0" fontId="6" fillId="7" borderId="5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/>
    </xf>
    <xf numFmtId="0" fontId="4" fillId="7" borderId="1" xfId="0" applyFont="1" applyFill="1" applyBorder="1"/>
    <xf numFmtId="4" fontId="0" fillId="0" borderId="0" xfId="0" applyNumberFormat="1"/>
    <xf numFmtId="0" fontId="13" fillId="0" borderId="0" xfId="0" applyNumberFormat="1" applyFont="1" applyFill="1" applyBorder="1" applyAlignment="1" applyProtection="1">
      <alignment vertical="center" wrapText="1"/>
    </xf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Border="1" applyAlignment="1" applyProtection="1">
      <alignment vertical="center" wrapText="1"/>
    </xf>
    <xf numFmtId="0" fontId="16" fillId="0" borderId="0" xfId="0" applyNumberFormat="1" applyFont="1" applyFill="1" applyBorder="1" applyAlignment="1" applyProtection="1">
      <alignment vertical="center" wrapText="1"/>
    </xf>
    <xf numFmtId="0" fontId="17" fillId="0" borderId="0" xfId="0" applyFont="1" applyAlignment="1">
      <alignment wrapText="1"/>
    </xf>
    <xf numFmtId="0" fontId="14" fillId="2" borderId="4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right" vertical="center"/>
    </xf>
    <xf numFmtId="0" fontId="20" fillId="0" borderId="1" xfId="0" quotePrefix="1" applyNumberFormat="1" applyFont="1" applyFill="1" applyBorder="1" applyAlignment="1" applyProtection="1">
      <alignment horizontal="center" vertical="center" wrapText="1"/>
    </xf>
    <xf numFmtId="0" fontId="21" fillId="0" borderId="1" xfId="0" quotePrefix="1" applyNumberFormat="1" applyFont="1" applyFill="1" applyBorder="1" applyAlignment="1" applyProtection="1">
      <alignment horizontal="center" vertical="center" wrapText="1"/>
    </xf>
    <xf numFmtId="0" fontId="21" fillId="2" borderId="1" xfId="0" applyNumberFormat="1" applyFont="1" applyFill="1" applyBorder="1" applyAlignment="1" applyProtection="1">
      <alignment horizontal="center" vertical="center" wrapText="1"/>
    </xf>
    <xf numFmtId="0" fontId="22" fillId="0" borderId="1" xfId="0" applyNumberFormat="1" applyFont="1" applyFill="1" applyBorder="1" applyAlignment="1" applyProtection="1">
      <alignment vertical="center" wrapText="1"/>
    </xf>
    <xf numFmtId="3" fontId="20" fillId="0" borderId="1" xfId="0" applyNumberFormat="1" applyFont="1" applyBorder="1" applyAlignment="1">
      <alignment horizontal="right"/>
    </xf>
    <xf numFmtId="0" fontId="18" fillId="8" borderId="10" xfId="0" applyFont="1" applyFill="1" applyBorder="1" applyAlignment="1">
      <alignment horizontal="left" vertical="center"/>
    </xf>
    <xf numFmtId="0" fontId="22" fillId="8" borderId="11" xfId="0" applyNumberFormat="1" applyFont="1" applyFill="1" applyBorder="1" applyAlignment="1" applyProtection="1">
      <alignment vertical="center"/>
    </xf>
    <xf numFmtId="0" fontId="16" fillId="0" borderId="0" xfId="0" applyNumberFormat="1" applyFont="1" applyFill="1" applyBorder="1" applyAlignment="1" applyProtection="1"/>
    <xf numFmtId="0" fontId="20" fillId="2" borderId="1" xfId="0" applyNumberFormat="1" applyFont="1" applyFill="1" applyBorder="1" applyAlignment="1" applyProtection="1">
      <alignment horizontal="center" vertical="center" wrapText="1"/>
    </xf>
    <xf numFmtId="0" fontId="21" fillId="0" borderId="1" xfId="0" quotePrefix="1" applyNumberFormat="1" applyFont="1" applyFill="1" applyBorder="1" applyAlignment="1" applyProtection="1">
      <alignment horizontal="center" vertical="center"/>
    </xf>
    <xf numFmtId="0" fontId="18" fillId="0" borderId="1" xfId="0" applyNumberFormat="1" applyFont="1" applyFill="1" applyBorder="1" applyAlignment="1" applyProtection="1">
      <alignment horizontal="left" vertical="center" wrapText="1"/>
    </xf>
    <xf numFmtId="0" fontId="20" fillId="8" borderId="1" xfId="0" quotePrefix="1" applyFont="1" applyFill="1" applyBorder="1" applyAlignment="1">
      <alignment horizontal="left" wrapText="1"/>
    </xf>
    <xf numFmtId="0" fontId="20" fillId="8" borderId="1" xfId="0" applyNumberFormat="1" applyFont="1" applyFill="1" applyBorder="1" applyAlignment="1" applyProtection="1">
      <alignment horizontal="center" vertical="center" wrapText="1"/>
    </xf>
    <xf numFmtId="0" fontId="20" fillId="8" borderId="1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left"/>
    </xf>
    <xf numFmtId="3" fontId="13" fillId="8" borderId="1" xfId="0" applyNumberFormat="1" applyFont="1" applyFill="1" applyBorder="1" applyAlignment="1">
      <alignment horizontal="right"/>
    </xf>
    <xf numFmtId="0" fontId="24" fillId="0" borderId="0" xfId="0" applyFont="1" applyAlignment="1">
      <alignment horizontal="center" vertical="center" wrapText="1"/>
    </xf>
    <xf numFmtId="4" fontId="22" fillId="0" borderId="1" xfId="0" applyNumberFormat="1" applyFont="1" applyFill="1" applyBorder="1" applyAlignment="1" applyProtection="1">
      <alignment vertical="center"/>
    </xf>
    <xf numFmtId="4" fontId="20" fillId="0" borderId="1" xfId="0" applyNumberFormat="1" applyFont="1" applyFill="1" applyBorder="1" applyAlignment="1">
      <alignment horizontal="right"/>
    </xf>
    <xf numFmtId="4" fontId="22" fillId="8" borderId="1" xfId="0" applyNumberFormat="1" applyFont="1" applyFill="1" applyBorder="1" applyAlignment="1" applyProtection="1">
      <alignment vertical="center"/>
    </xf>
    <xf numFmtId="4" fontId="20" fillId="8" borderId="1" xfId="0" applyNumberFormat="1" applyFont="1" applyFill="1" applyBorder="1" applyAlignment="1">
      <alignment horizontal="right"/>
    </xf>
    <xf numFmtId="4" fontId="22" fillId="0" borderId="1" xfId="0" applyNumberFormat="1" applyFont="1" applyFill="1" applyBorder="1" applyAlignment="1" applyProtection="1">
      <alignment vertical="center" wrapText="1"/>
    </xf>
    <xf numFmtId="4" fontId="20" fillId="0" borderId="1" xfId="0" applyNumberFormat="1" applyFont="1" applyBorder="1" applyAlignment="1">
      <alignment horizontal="right"/>
    </xf>
    <xf numFmtId="4" fontId="22" fillId="8" borderId="1" xfId="0" applyNumberFormat="1" applyFont="1" applyFill="1" applyBorder="1" applyAlignment="1" applyProtection="1">
      <alignment vertical="center" wrapText="1"/>
    </xf>
    <xf numFmtId="4" fontId="20" fillId="8" borderId="1" xfId="0" applyNumberFormat="1" applyFont="1" applyFill="1" applyBorder="1" applyAlignment="1" applyProtection="1">
      <alignment horizontal="right" wrapText="1"/>
    </xf>
    <xf numFmtId="0" fontId="3" fillId="3" borderId="1" xfId="0" applyFont="1" applyFill="1" applyBorder="1" applyAlignment="1" applyProtection="1">
      <alignment horizontal="left" vertical="center" wrapText="1" readingOrder="1"/>
      <protection locked="0"/>
    </xf>
    <xf numFmtId="0" fontId="5" fillId="7" borderId="6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/>
    </xf>
    <xf numFmtId="2" fontId="5" fillId="7" borderId="6" xfId="0" applyNumberFormat="1" applyFont="1" applyFill="1" applyBorder="1" applyAlignment="1">
      <alignment horizontal="center" vertical="center" wrapText="1"/>
    </xf>
    <xf numFmtId="4" fontId="23" fillId="8" borderId="1" xfId="0" applyNumberFormat="1" applyFont="1" applyFill="1" applyBorder="1" applyAlignment="1" applyProtection="1">
      <alignment wrapText="1"/>
    </xf>
    <xf numFmtId="10" fontId="20" fillId="0" borderId="1" xfId="0" applyNumberFormat="1" applyFont="1" applyBorder="1" applyAlignment="1">
      <alignment horizontal="right"/>
    </xf>
    <xf numFmtId="10" fontId="13" fillId="8" borderId="1" xfId="0" applyNumberFormat="1" applyFont="1" applyFill="1" applyBorder="1" applyAlignment="1">
      <alignment horizontal="right"/>
    </xf>
    <xf numFmtId="10" fontId="21" fillId="2" borderId="1" xfId="0" applyNumberFormat="1" applyFont="1" applyFill="1" applyBorder="1" applyAlignment="1" applyProtection="1">
      <alignment horizontal="center" vertical="center" wrapText="1"/>
    </xf>
    <xf numFmtId="10" fontId="20" fillId="0" borderId="1" xfId="0" applyNumberFormat="1" applyFont="1" applyFill="1" applyBorder="1" applyAlignment="1">
      <alignment horizontal="right"/>
    </xf>
    <xf numFmtId="43" fontId="10" fillId="0" borderId="1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 vertical="top" wrapText="1"/>
    </xf>
    <xf numFmtId="0" fontId="20" fillId="8" borderId="10" xfId="0" quotePrefix="1" applyFont="1" applyFill="1" applyBorder="1" applyAlignment="1">
      <alignment horizontal="left" wrapText="1"/>
    </xf>
    <xf numFmtId="0" fontId="20" fillId="8" borderId="11" xfId="0" quotePrefix="1" applyFont="1" applyFill="1" applyBorder="1" applyAlignment="1">
      <alignment horizontal="left" wrapText="1"/>
    </xf>
    <xf numFmtId="0" fontId="20" fillId="8" borderId="8" xfId="0" quotePrefix="1" applyFont="1" applyFill="1" applyBorder="1" applyAlignment="1">
      <alignment horizontal="left" wrapText="1"/>
    </xf>
    <xf numFmtId="0" fontId="20" fillId="8" borderId="1" xfId="0" quotePrefix="1" applyFont="1" applyFill="1" applyBorder="1" applyAlignment="1">
      <alignment horizontal="left" vertical="center" wrapText="1"/>
    </xf>
    <xf numFmtId="0" fontId="18" fillId="0" borderId="0" xfId="0" applyNumberFormat="1" applyFont="1" applyFill="1" applyBorder="1" applyAlignment="1" applyProtection="1">
      <alignment horizontal="left" vertical="top" wrapText="1"/>
    </xf>
    <xf numFmtId="0" fontId="18" fillId="0" borderId="10" xfId="0" applyNumberFormat="1" applyFont="1" applyFill="1" applyBorder="1" applyAlignment="1" applyProtection="1">
      <alignment horizontal="left" vertical="center" wrapText="1"/>
    </xf>
    <xf numFmtId="0" fontId="22" fillId="0" borderId="11" xfId="0" applyNumberFormat="1" applyFont="1" applyFill="1" applyBorder="1" applyAlignment="1" applyProtection="1">
      <alignment vertical="center" wrapText="1"/>
    </xf>
    <xf numFmtId="0" fontId="18" fillId="0" borderId="10" xfId="0" quotePrefix="1" applyNumberFormat="1" applyFont="1" applyFill="1" applyBorder="1" applyAlignment="1" applyProtection="1">
      <alignment horizontal="left" vertical="center" wrapText="1"/>
    </xf>
    <xf numFmtId="0" fontId="18" fillId="0" borderId="10" xfId="0" quotePrefix="1" applyFont="1" applyBorder="1" applyAlignment="1">
      <alignment horizontal="left" vertical="center"/>
    </xf>
    <xf numFmtId="0" fontId="22" fillId="0" borderId="11" xfId="0" applyNumberFormat="1" applyFont="1" applyFill="1" applyBorder="1" applyAlignment="1" applyProtection="1">
      <alignment vertical="center"/>
    </xf>
    <xf numFmtId="0" fontId="18" fillId="8" borderId="10" xfId="0" quotePrefix="1" applyNumberFormat="1" applyFont="1" applyFill="1" applyBorder="1" applyAlignment="1" applyProtection="1">
      <alignment horizontal="left" vertical="center" wrapText="1"/>
    </xf>
    <xf numFmtId="0" fontId="22" fillId="8" borderId="11" xfId="0" applyNumberFormat="1" applyFont="1" applyFill="1" applyBorder="1" applyAlignment="1" applyProtection="1">
      <alignment vertical="center" wrapText="1"/>
    </xf>
    <xf numFmtId="0" fontId="14" fillId="2" borderId="12" xfId="0" applyNumberFormat="1" applyFont="1" applyFill="1" applyBorder="1" applyAlignment="1" applyProtection="1">
      <alignment horizontal="center" vertical="center" wrapText="1"/>
    </xf>
    <xf numFmtId="0" fontId="18" fillId="2" borderId="0" xfId="0" applyNumberFormat="1" applyFont="1" applyFill="1" applyBorder="1" applyAlignment="1" applyProtection="1">
      <alignment horizontal="left" vertical="center" wrapText="1"/>
    </xf>
    <xf numFmtId="0" fontId="20" fillId="0" borderId="1" xfId="0" quotePrefix="1" applyFont="1" applyBorder="1" applyAlignment="1">
      <alignment horizontal="center" vertical="center" wrapText="1"/>
    </xf>
    <xf numFmtId="0" fontId="21" fillId="0" borderId="10" xfId="0" quotePrefix="1" applyFont="1" applyBorder="1" applyAlignment="1">
      <alignment horizontal="center" vertical="center" wrapText="1"/>
    </xf>
    <xf numFmtId="0" fontId="21" fillId="0" borderId="11" xfId="0" quotePrefix="1" applyFont="1" applyBorder="1" applyAlignment="1">
      <alignment horizontal="center" vertical="center" wrapText="1"/>
    </xf>
    <xf numFmtId="0" fontId="18" fillId="0" borderId="11" xfId="0" applyNumberFormat="1" applyFont="1" applyFill="1" applyBorder="1" applyAlignment="1" applyProtection="1">
      <alignment horizontal="left" vertical="center" wrapText="1"/>
    </xf>
    <xf numFmtId="0" fontId="18" fillId="8" borderId="10" xfId="0" applyNumberFormat="1" applyFont="1" applyFill="1" applyBorder="1" applyAlignment="1" applyProtection="1">
      <alignment horizontal="left" vertical="center" wrapText="1"/>
    </xf>
    <xf numFmtId="0" fontId="22" fillId="8" borderId="11" xfId="0" applyNumberFormat="1" applyFont="1" applyFill="1" applyBorder="1" applyAlignment="1" applyProtection="1">
      <alignment vertical="center"/>
    </xf>
    <xf numFmtId="0" fontId="13" fillId="2" borderId="0" xfId="0" applyNumberFormat="1" applyFont="1" applyFill="1" applyBorder="1" applyAlignment="1" applyProtection="1">
      <alignment horizontal="center" vertical="center" wrapText="1"/>
    </xf>
    <xf numFmtId="0" fontId="14" fillId="2" borderId="0" xfId="0" applyNumberFormat="1" applyFont="1" applyFill="1" applyBorder="1" applyAlignment="1" applyProtection="1">
      <alignment horizontal="center" vertical="center" wrapText="1"/>
    </xf>
    <xf numFmtId="0" fontId="18" fillId="2" borderId="4" xfId="0" applyNumberFormat="1" applyFont="1" applyFill="1" applyBorder="1" applyAlignment="1" applyProtection="1">
      <alignment horizontal="left" vertical="center" wrapText="1"/>
    </xf>
    <xf numFmtId="0" fontId="21" fillId="0" borderId="1" xfId="0" quotePrefix="1" applyFont="1" applyBorder="1" applyAlignment="1">
      <alignment horizontal="center" wrapText="1"/>
    </xf>
    <xf numFmtId="0" fontId="21" fillId="0" borderId="10" xfId="0" quotePrefix="1" applyFont="1" applyBorder="1" applyAlignment="1">
      <alignment horizontal="center" wrapText="1"/>
    </xf>
    <xf numFmtId="0" fontId="18" fillId="0" borderId="10" xfId="0" quotePrefix="1" applyFont="1" applyFill="1" applyBorder="1" applyAlignment="1">
      <alignment horizontal="left" vertical="center"/>
    </xf>
    <xf numFmtId="0" fontId="5" fillId="7" borderId="5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right" vertical="center"/>
    </xf>
    <xf numFmtId="0" fontId="5" fillId="7" borderId="7" xfId="0" applyFont="1" applyFill="1" applyBorder="1" applyAlignment="1">
      <alignment horizontal="right" vertical="center"/>
    </xf>
    <xf numFmtId="0" fontId="5" fillId="7" borderId="6" xfId="0" applyFont="1" applyFill="1" applyBorder="1" applyAlignment="1">
      <alignment horizontal="right" vertical="center"/>
    </xf>
    <xf numFmtId="4" fontId="5" fillId="7" borderId="5" xfId="0" applyNumberFormat="1" applyFont="1" applyFill="1" applyBorder="1" applyAlignment="1">
      <alignment horizontal="right" vertical="center"/>
    </xf>
    <xf numFmtId="4" fontId="5" fillId="7" borderId="7" xfId="0" applyNumberFormat="1" applyFont="1" applyFill="1" applyBorder="1" applyAlignment="1">
      <alignment horizontal="right" vertical="center"/>
    </xf>
    <xf numFmtId="4" fontId="5" fillId="7" borderId="6" xfId="0" applyNumberFormat="1" applyFont="1" applyFill="1" applyBorder="1" applyAlignment="1">
      <alignment horizontal="right" vertical="center"/>
    </xf>
    <xf numFmtId="10" fontId="5" fillId="7" borderId="5" xfId="0" applyNumberFormat="1" applyFont="1" applyFill="1" applyBorder="1" applyAlignment="1">
      <alignment horizontal="right" vertical="center"/>
    </xf>
    <xf numFmtId="10" fontId="5" fillId="7" borderId="7" xfId="0" applyNumberFormat="1" applyFont="1" applyFill="1" applyBorder="1" applyAlignment="1">
      <alignment horizontal="right" vertical="center"/>
    </xf>
    <xf numFmtId="10" fontId="5" fillId="7" borderId="6" xfId="0" applyNumberFormat="1" applyFont="1" applyFill="1" applyBorder="1" applyAlignment="1">
      <alignment horizontal="right" vertical="center"/>
    </xf>
    <xf numFmtId="0" fontId="8" fillId="7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7" borderId="5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7" borderId="1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 applyProtection="1">
      <alignment horizontal="center" vertical="center" wrapText="1" readingOrder="1"/>
      <protection locked="0"/>
    </xf>
    <xf numFmtId="0" fontId="6" fillId="6" borderId="4" xfId="0" applyFont="1" applyFill="1" applyBorder="1" applyAlignment="1" applyProtection="1">
      <alignment horizontal="center" vertical="center" wrapText="1" readingOrder="1"/>
      <protection locked="0"/>
    </xf>
    <xf numFmtId="0" fontId="1" fillId="7" borderId="5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25" fillId="9" borderId="0" xfId="0" applyFont="1" applyFill="1" applyAlignment="1">
      <alignment horizontal="left"/>
    </xf>
    <xf numFmtId="0" fontId="25" fillId="9" borderId="0" xfId="0" applyFont="1" applyFill="1" applyAlignment="1">
      <alignment horizontal="center"/>
    </xf>
    <xf numFmtId="168" fontId="25" fillId="10" borderId="0" xfId="0" applyNumberFormat="1" applyFont="1" applyFill="1" applyAlignment="1">
      <alignment horizontal="right"/>
    </xf>
    <xf numFmtId="168" fontId="26" fillId="11" borderId="0" xfId="0" applyNumberFormat="1" applyFont="1" applyFill="1" applyAlignment="1">
      <alignment horizontal="right"/>
    </xf>
    <xf numFmtId="168" fontId="25" fillId="12" borderId="0" xfId="0" applyNumberFormat="1" applyFont="1" applyFill="1" applyAlignment="1">
      <alignment horizontal="right"/>
    </xf>
    <xf numFmtId="168" fontId="25" fillId="13" borderId="0" xfId="0" applyNumberFormat="1" applyFont="1" applyFill="1" applyAlignment="1">
      <alignment horizontal="right"/>
    </xf>
    <xf numFmtId="168" fontId="25" fillId="0" borderId="0" xfId="0" applyNumberFormat="1" applyFont="1" applyAlignment="1">
      <alignment horizontal="right"/>
    </xf>
    <xf numFmtId="168" fontId="0" fillId="0" borderId="0" xfId="0" applyNumberFormat="1" applyAlignment="1">
      <alignment horizontal="right"/>
    </xf>
    <xf numFmtId="0" fontId="0" fillId="0" borderId="0" xfId="0"/>
    <xf numFmtId="0" fontId="25" fillId="9" borderId="0" xfId="0" applyFont="1" applyFill="1" applyAlignment="1">
      <alignment horizontal="center"/>
    </xf>
    <xf numFmtId="0" fontId="26" fillId="11" borderId="0" xfId="0" applyFont="1" applyFill="1" applyAlignment="1">
      <alignment horizontal="left"/>
    </xf>
    <xf numFmtId="4" fontId="26" fillId="11" borderId="0" xfId="0" applyNumberFormat="1" applyFont="1" applyFill="1" applyAlignment="1">
      <alignment horizontal="right"/>
    </xf>
    <xf numFmtId="0" fontId="25" fillId="10" borderId="0" xfId="0" applyFont="1" applyFill="1" applyAlignment="1">
      <alignment horizontal="left"/>
    </xf>
    <xf numFmtId="4" fontId="25" fillId="10" borderId="0" xfId="0" applyNumberFormat="1" applyFont="1" applyFill="1" applyAlignment="1">
      <alignment horizontal="right"/>
    </xf>
    <xf numFmtId="0" fontId="25" fillId="12" borderId="0" xfId="0" applyFont="1" applyFill="1" applyAlignment="1">
      <alignment horizontal="left"/>
    </xf>
    <xf numFmtId="4" fontId="25" fillId="12" borderId="0" xfId="0" applyNumberFormat="1" applyFont="1" applyFill="1" applyAlignment="1">
      <alignment horizontal="right"/>
    </xf>
    <xf numFmtId="0" fontId="25" fillId="13" borderId="0" xfId="0" applyFont="1" applyFill="1" applyAlignment="1">
      <alignment horizontal="left"/>
    </xf>
    <xf numFmtId="4" fontId="25" fillId="13" borderId="0" xfId="0" applyNumberFormat="1" applyFont="1" applyFill="1" applyAlignment="1">
      <alignment horizontal="right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right"/>
    </xf>
    <xf numFmtId="0" fontId="25" fillId="0" borderId="0" xfId="0" applyFont="1" applyAlignment="1">
      <alignment horizontal="left"/>
    </xf>
    <xf numFmtId="4" fontId="25" fillId="0" borderId="0" xfId="0" applyNumberFormat="1" applyFont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workbookViewId="0">
      <selection activeCell="I24" sqref="I24"/>
    </sheetView>
  </sheetViews>
  <sheetFormatPr defaultRowHeight="15" x14ac:dyDescent="0.25"/>
  <cols>
    <col min="1" max="1" width="35.140625" customWidth="1"/>
    <col min="2" max="2" width="18.140625" customWidth="1"/>
    <col min="3" max="3" width="15.42578125" customWidth="1"/>
    <col min="5" max="5" width="28" customWidth="1"/>
    <col min="6" max="6" width="24.7109375" customWidth="1"/>
    <col min="7" max="7" width="17.42578125" customWidth="1"/>
    <col min="8" max="8" width="0.28515625" customWidth="1"/>
    <col min="9" max="9" width="20.85546875" customWidth="1"/>
    <col min="10" max="10" width="18.7109375" customWidth="1"/>
    <col min="11" max="11" width="20.5703125" customWidth="1"/>
  </cols>
  <sheetData>
    <row r="1" spans="1:12" ht="15.75" x14ac:dyDescent="0.25">
      <c r="A1" s="106" t="s">
        <v>417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41"/>
    </row>
    <row r="2" spans="1:12" ht="18" x14ac:dyDescent="0.25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42"/>
    </row>
    <row r="3" spans="1:12" ht="15.75" x14ac:dyDescent="0.25">
      <c r="A3" s="106" t="s">
        <v>185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43"/>
    </row>
    <row r="4" spans="1:12" ht="18" x14ac:dyDescent="0.25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44"/>
    </row>
    <row r="5" spans="1:12" ht="15.75" x14ac:dyDescent="0.25">
      <c r="A5" s="106" t="s">
        <v>360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45"/>
    </row>
    <row r="6" spans="1:12" ht="15.75" x14ac:dyDescent="0.25">
      <c r="A6" s="106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45"/>
    </row>
    <row r="7" spans="1:12" ht="18" x14ac:dyDescent="0.25">
      <c r="A7" s="108" t="s">
        <v>361</v>
      </c>
      <c r="B7" s="108"/>
      <c r="C7" s="108"/>
      <c r="D7" s="108"/>
      <c r="E7" s="108"/>
      <c r="F7" s="46"/>
      <c r="G7" s="47"/>
      <c r="H7" s="47"/>
      <c r="I7" s="47"/>
      <c r="J7" s="48"/>
      <c r="K7" s="48"/>
    </row>
    <row r="8" spans="1:12" ht="127.5" x14ac:dyDescent="0.25">
      <c r="A8" s="100" t="s">
        <v>46</v>
      </c>
      <c r="B8" s="100"/>
      <c r="C8" s="100"/>
      <c r="D8" s="100"/>
      <c r="E8" s="100"/>
      <c r="F8" s="49" t="s">
        <v>414</v>
      </c>
      <c r="G8" s="49" t="s">
        <v>398</v>
      </c>
      <c r="H8" s="49" t="s">
        <v>397</v>
      </c>
      <c r="I8" s="49" t="s">
        <v>415</v>
      </c>
      <c r="J8" s="49" t="s">
        <v>363</v>
      </c>
      <c r="K8" s="49" t="s">
        <v>364</v>
      </c>
    </row>
    <row r="9" spans="1:12" x14ac:dyDescent="0.25">
      <c r="A9" s="109">
        <v>1</v>
      </c>
      <c r="B9" s="109"/>
      <c r="C9" s="109"/>
      <c r="D9" s="109"/>
      <c r="E9" s="110"/>
      <c r="F9" s="50">
        <v>2</v>
      </c>
      <c r="G9" s="51">
        <v>3</v>
      </c>
      <c r="H9" s="51">
        <v>4</v>
      </c>
      <c r="I9" s="51">
        <v>5</v>
      </c>
      <c r="J9" s="51" t="s">
        <v>365</v>
      </c>
      <c r="K9" s="51" t="s">
        <v>399</v>
      </c>
    </row>
    <row r="10" spans="1:12" x14ac:dyDescent="0.25">
      <c r="A10" s="91" t="s">
        <v>366</v>
      </c>
      <c r="B10" s="92"/>
      <c r="C10" s="92"/>
      <c r="D10" s="92"/>
      <c r="E10" s="95"/>
      <c r="F10" s="66">
        <v>1800458.62</v>
      </c>
      <c r="G10" s="67">
        <v>2246509.91</v>
      </c>
      <c r="H10" s="67"/>
      <c r="I10" s="67">
        <v>1986175.68</v>
      </c>
      <c r="J10" s="82">
        <v>1.232</v>
      </c>
      <c r="K10" s="83">
        <v>0.94199999999999995</v>
      </c>
    </row>
    <row r="11" spans="1:12" x14ac:dyDescent="0.25">
      <c r="A11" s="111" t="s">
        <v>367</v>
      </c>
      <c r="B11" s="95"/>
      <c r="C11" s="95"/>
      <c r="D11" s="95"/>
      <c r="E11" s="95"/>
      <c r="F11" s="66">
        <v>0</v>
      </c>
      <c r="G11" s="67">
        <v>1000</v>
      </c>
      <c r="H11" s="67"/>
      <c r="I11" s="67">
        <v>0</v>
      </c>
      <c r="J11" s="82">
        <v>0</v>
      </c>
      <c r="K11" s="83">
        <v>0</v>
      </c>
    </row>
    <row r="12" spans="1:12" x14ac:dyDescent="0.25">
      <c r="A12" s="104" t="s">
        <v>368</v>
      </c>
      <c r="B12" s="97"/>
      <c r="C12" s="97"/>
      <c r="D12" s="97"/>
      <c r="E12" s="105"/>
      <c r="F12" s="68">
        <v>1800458.62</v>
      </c>
      <c r="G12" s="69">
        <v>2247509.91</v>
      </c>
      <c r="H12" s="69"/>
      <c r="I12" s="69">
        <v>1986175.68</v>
      </c>
      <c r="J12" s="82">
        <v>1.23</v>
      </c>
      <c r="K12" s="83">
        <v>0.94199999999999995</v>
      </c>
    </row>
    <row r="13" spans="1:12" x14ac:dyDescent="0.25">
      <c r="A13" s="93" t="s">
        <v>369</v>
      </c>
      <c r="B13" s="92"/>
      <c r="C13" s="92"/>
      <c r="D13" s="92"/>
      <c r="E13" s="92"/>
      <c r="F13" s="70">
        <v>1779149.78</v>
      </c>
      <c r="G13" s="67">
        <v>2211102.16</v>
      </c>
      <c r="H13" s="67"/>
      <c r="I13" s="67">
        <v>2148211.09</v>
      </c>
      <c r="J13" s="82">
        <v>1.246</v>
      </c>
      <c r="K13" s="83">
        <v>0.93600000000000005</v>
      </c>
    </row>
    <row r="14" spans="1:12" x14ac:dyDescent="0.25">
      <c r="A14" s="94" t="s">
        <v>370</v>
      </c>
      <c r="B14" s="95"/>
      <c r="C14" s="95"/>
      <c r="D14" s="95"/>
      <c r="E14" s="95"/>
      <c r="F14" s="66">
        <v>7596.83</v>
      </c>
      <c r="G14" s="71">
        <v>36407.75</v>
      </c>
      <c r="H14" s="71"/>
      <c r="I14" s="71">
        <v>11705.61</v>
      </c>
      <c r="J14" s="82">
        <v>0.255</v>
      </c>
      <c r="K14" s="83">
        <v>0.44800000000000001</v>
      </c>
    </row>
    <row r="15" spans="1:12" x14ac:dyDescent="0.25">
      <c r="A15" s="54" t="s">
        <v>371</v>
      </c>
      <c r="B15" s="55"/>
      <c r="C15" s="55"/>
      <c r="D15" s="55"/>
      <c r="E15" s="55"/>
      <c r="F15" s="68">
        <v>1786746.61</v>
      </c>
      <c r="G15" s="69">
        <f>SUM(G13:G14)</f>
        <v>2247509.91</v>
      </c>
      <c r="H15" s="69"/>
      <c r="I15" s="69" t="s">
        <v>418</v>
      </c>
      <c r="J15" s="82">
        <v>1.226</v>
      </c>
      <c r="K15" s="83">
        <v>0.93200000000000005</v>
      </c>
    </row>
    <row r="16" spans="1:12" x14ac:dyDescent="0.25">
      <c r="A16" s="96" t="s">
        <v>372</v>
      </c>
      <c r="B16" s="97"/>
      <c r="C16" s="97"/>
      <c r="D16" s="97"/>
      <c r="E16" s="97"/>
      <c r="F16" s="72">
        <v>13712.01</v>
      </c>
      <c r="G16" s="73">
        <v>0</v>
      </c>
      <c r="H16" s="73"/>
      <c r="I16" s="73">
        <v>-173741.02</v>
      </c>
      <c r="J16" s="82">
        <v>1.964</v>
      </c>
      <c r="K16" s="83">
        <v>2.4750000000000001</v>
      </c>
    </row>
    <row r="17" spans="1:12" ht="18" x14ac:dyDescent="0.25">
      <c r="A17" s="98"/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56"/>
    </row>
    <row r="18" spans="1:12" ht="18" x14ac:dyDescent="0.25">
      <c r="A18" s="99" t="s">
        <v>373</v>
      </c>
      <c r="B18" s="99"/>
      <c r="C18" s="99"/>
      <c r="D18" s="99"/>
      <c r="E18" s="99"/>
      <c r="F18" s="46"/>
      <c r="G18" s="47"/>
      <c r="H18" s="47"/>
      <c r="I18" s="47"/>
      <c r="J18" s="48"/>
      <c r="K18" s="48"/>
      <c r="L18" s="56"/>
    </row>
    <row r="19" spans="1:12" ht="127.5" x14ac:dyDescent="0.25">
      <c r="A19" s="100" t="s">
        <v>46</v>
      </c>
      <c r="B19" s="100"/>
      <c r="C19" s="100"/>
      <c r="D19" s="100"/>
      <c r="E19" s="100"/>
      <c r="F19" s="49" t="s">
        <v>362</v>
      </c>
      <c r="G19" s="57" t="s">
        <v>398</v>
      </c>
      <c r="H19" s="57" t="s">
        <v>397</v>
      </c>
      <c r="I19" s="57" t="s">
        <v>416</v>
      </c>
      <c r="J19" s="57" t="s">
        <v>363</v>
      </c>
      <c r="K19" s="57" t="s">
        <v>364</v>
      </c>
    </row>
    <row r="20" spans="1:12" x14ac:dyDescent="0.25">
      <c r="A20" s="101">
        <v>1</v>
      </c>
      <c r="B20" s="102"/>
      <c r="C20" s="102"/>
      <c r="D20" s="102"/>
      <c r="E20" s="102"/>
      <c r="F20" s="58">
        <v>2</v>
      </c>
      <c r="G20" s="51">
        <v>3</v>
      </c>
      <c r="H20" s="51">
        <v>4</v>
      </c>
      <c r="I20" s="51">
        <v>5</v>
      </c>
      <c r="J20" s="51" t="s">
        <v>365</v>
      </c>
      <c r="K20" s="51" t="s">
        <v>399</v>
      </c>
    </row>
    <row r="21" spans="1:12" x14ac:dyDescent="0.25">
      <c r="A21" s="91" t="s">
        <v>374</v>
      </c>
      <c r="B21" s="103"/>
      <c r="C21" s="103"/>
      <c r="D21" s="103"/>
      <c r="E21" s="103"/>
      <c r="F21" s="59"/>
      <c r="G21" s="53"/>
      <c r="H21" s="53"/>
      <c r="I21" s="53"/>
      <c r="J21" s="53"/>
      <c r="K21" s="53"/>
    </row>
    <row r="22" spans="1:12" x14ac:dyDescent="0.25">
      <c r="A22" s="91" t="s">
        <v>375</v>
      </c>
      <c r="B22" s="92"/>
      <c r="C22" s="92"/>
      <c r="D22" s="92"/>
      <c r="E22" s="92"/>
      <c r="F22" s="52"/>
      <c r="G22" s="53"/>
      <c r="H22" s="53"/>
      <c r="I22" s="53"/>
      <c r="J22" s="53"/>
      <c r="K22" s="53"/>
    </row>
    <row r="23" spans="1:12" x14ac:dyDescent="0.25">
      <c r="A23" s="86" t="s">
        <v>376</v>
      </c>
      <c r="B23" s="87"/>
      <c r="C23" s="87"/>
      <c r="D23" s="87"/>
      <c r="E23" s="88"/>
      <c r="F23" s="60"/>
      <c r="G23" s="61"/>
      <c r="H23" s="61"/>
      <c r="I23" s="61"/>
      <c r="J23" s="61"/>
      <c r="K23" s="61"/>
    </row>
    <row r="24" spans="1:12" x14ac:dyDescent="0.25">
      <c r="A24" s="91" t="s">
        <v>377</v>
      </c>
      <c r="B24" s="92"/>
      <c r="C24" s="92"/>
      <c r="D24" s="92"/>
      <c r="E24" s="92"/>
      <c r="F24" s="70">
        <v>12521</v>
      </c>
      <c r="G24" s="53"/>
      <c r="H24" s="53"/>
      <c r="I24" s="53">
        <v>11562.51</v>
      </c>
      <c r="J24" s="80">
        <v>2.2610000000000001</v>
      </c>
      <c r="K24" s="53"/>
    </row>
    <row r="25" spans="1:12" x14ac:dyDescent="0.25">
      <c r="A25" s="91" t="s">
        <v>378</v>
      </c>
      <c r="B25" s="92"/>
      <c r="C25" s="92"/>
      <c r="D25" s="92"/>
      <c r="E25" s="92"/>
      <c r="F25" s="70">
        <v>26233</v>
      </c>
      <c r="G25" s="53">
        <v>0</v>
      </c>
      <c r="H25" s="53"/>
      <c r="I25" s="53">
        <v>0</v>
      </c>
      <c r="J25" s="80">
        <v>2.0960000000000001</v>
      </c>
      <c r="K25" s="80">
        <v>4.7359999999999998</v>
      </c>
    </row>
    <row r="26" spans="1:12" x14ac:dyDescent="0.25">
      <c r="A26" s="86" t="s">
        <v>379</v>
      </c>
      <c r="B26" s="87"/>
      <c r="C26" s="87"/>
      <c r="D26" s="87"/>
      <c r="E26" s="88"/>
      <c r="F26" s="60"/>
      <c r="G26" s="62"/>
      <c r="H26" s="62"/>
      <c r="I26" s="62"/>
      <c r="J26" s="62"/>
      <c r="K26" s="62"/>
      <c r="L26" s="63"/>
    </row>
    <row r="27" spans="1:12" ht="15.75" x14ac:dyDescent="0.25">
      <c r="A27" s="89" t="s">
        <v>380</v>
      </c>
      <c r="B27" s="89"/>
      <c r="C27" s="89"/>
      <c r="D27" s="89"/>
      <c r="E27" s="89"/>
      <c r="F27" s="79">
        <v>26233</v>
      </c>
      <c r="G27" s="64"/>
      <c r="H27" s="64"/>
      <c r="I27" s="64">
        <v>-173741.02</v>
      </c>
      <c r="J27" s="81">
        <v>2.0960000000000001</v>
      </c>
      <c r="K27" s="64"/>
    </row>
    <row r="29" spans="1:12" x14ac:dyDescent="0.25">
      <c r="A29" s="65"/>
      <c r="B29" s="65"/>
      <c r="C29" s="65"/>
      <c r="D29" s="65"/>
      <c r="E29" s="65"/>
      <c r="F29" s="65"/>
      <c r="G29" s="65"/>
      <c r="H29" s="65"/>
      <c r="I29" s="65"/>
      <c r="J29" s="65"/>
      <c r="K29" s="65"/>
    </row>
    <row r="30" spans="1:12" x14ac:dyDescent="0.25">
      <c r="A30" s="90" t="s">
        <v>381</v>
      </c>
      <c r="B30" s="90"/>
      <c r="C30" s="90"/>
      <c r="D30" s="90"/>
      <c r="E30" s="90"/>
      <c r="F30" s="90"/>
      <c r="G30" s="90"/>
      <c r="H30" s="90"/>
      <c r="I30" s="90"/>
      <c r="J30" s="90"/>
      <c r="K30" s="90"/>
    </row>
    <row r="31" spans="1:12" x14ac:dyDescent="0.25">
      <c r="A31" s="90" t="s">
        <v>382</v>
      </c>
      <c r="B31" s="90"/>
      <c r="C31" s="90"/>
      <c r="D31" s="90"/>
      <c r="E31" s="90"/>
      <c r="F31" s="90"/>
      <c r="G31" s="90"/>
      <c r="H31" s="90"/>
      <c r="I31" s="90"/>
      <c r="J31" s="90"/>
      <c r="K31" s="90"/>
    </row>
    <row r="32" spans="1:12" x14ac:dyDescent="0.25">
      <c r="A32" s="90" t="s">
        <v>383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</row>
    <row r="33" spans="1:11" x14ac:dyDescent="0.25">
      <c r="A33" s="90" t="s">
        <v>384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</row>
    <row r="34" spans="1:11" x14ac:dyDescent="0.25">
      <c r="A34" s="90"/>
      <c r="B34" s="90"/>
      <c r="C34" s="90"/>
      <c r="D34" s="90"/>
      <c r="E34" s="90"/>
      <c r="F34" s="90"/>
      <c r="G34" s="90"/>
      <c r="H34" s="90"/>
      <c r="I34" s="90"/>
      <c r="J34" s="90"/>
      <c r="K34" s="90"/>
    </row>
    <row r="35" spans="1:11" x14ac:dyDescent="0.25">
      <c r="A35" s="85" t="s">
        <v>385</v>
      </c>
      <c r="B35" s="85"/>
      <c r="C35" s="85"/>
      <c r="D35" s="85"/>
      <c r="E35" s="85"/>
      <c r="F35" s="85"/>
      <c r="G35" s="85"/>
      <c r="H35" s="85"/>
      <c r="I35" s="85"/>
      <c r="J35" s="85"/>
      <c r="K35" s="85"/>
    </row>
    <row r="36" spans="1:11" x14ac:dyDescent="0.25">
      <c r="A36" s="85"/>
      <c r="B36" s="85"/>
      <c r="C36" s="85"/>
      <c r="D36" s="85"/>
      <c r="E36" s="85"/>
      <c r="F36" s="85"/>
      <c r="G36" s="85"/>
      <c r="H36" s="85"/>
      <c r="I36" s="85"/>
      <c r="J36" s="85"/>
      <c r="K36" s="85"/>
    </row>
  </sheetData>
  <mergeCells count="31">
    <mergeCell ref="A12:E12"/>
    <mergeCell ref="A1:K1"/>
    <mergeCell ref="A2:K2"/>
    <mergeCell ref="A3:K3"/>
    <mergeCell ref="A4:K4"/>
    <mergeCell ref="A5:K5"/>
    <mergeCell ref="A6:K6"/>
    <mergeCell ref="A7:E7"/>
    <mergeCell ref="A8:E8"/>
    <mergeCell ref="A9:E9"/>
    <mergeCell ref="A10:E10"/>
    <mergeCell ref="A11:E11"/>
    <mergeCell ref="A25:E25"/>
    <mergeCell ref="A13:E13"/>
    <mergeCell ref="A14:E14"/>
    <mergeCell ref="A16:E16"/>
    <mergeCell ref="A17:K17"/>
    <mergeCell ref="A18:E18"/>
    <mergeCell ref="A19:E19"/>
    <mergeCell ref="A20:E20"/>
    <mergeCell ref="A21:E21"/>
    <mergeCell ref="A22:E22"/>
    <mergeCell ref="A23:E23"/>
    <mergeCell ref="A24:E24"/>
    <mergeCell ref="A35:K36"/>
    <mergeCell ref="A26:E26"/>
    <mergeCell ref="A27:E27"/>
    <mergeCell ref="A30:K30"/>
    <mergeCell ref="A31:K31"/>
    <mergeCell ref="A32:K32"/>
    <mergeCell ref="A33:K34"/>
  </mergeCells>
  <pageMargins left="0.7" right="0.7" top="0.75" bottom="0.75" header="0.3" footer="0.3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H122"/>
  <sheetViews>
    <sheetView topLeftCell="A112" workbookViewId="0">
      <selection activeCell="P120" sqref="P120"/>
    </sheetView>
  </sheetViews>
  <sheetFormatPr defaultRowHeight="15" x14ac:dyDescent="0.25"/>
  <cols>
    <col min="3" max="3" width="65.85546875" customWidth="1"/>
    <col min="4" max="5" width="19.28515625" customWidth="1"/>
    <col min="6" max="6" width="13.7109375" hidden="1" customWidth="1"/>
    <col min="7" max="7" width="18.85546875" customWidth="1"/>
    <col min="8" max="8" width="13" customWidth="1"/>
  </cols>
  <sheetData>
    <row r="3" spans="2:8" ht="18.75" x14ac:dyDescent="0.3">
      <c r="C3" s="129" t="s">
        <v>185</v>
      </c>
      <c r="D3" s="129"/>
      <c r="E3" s="129"/>
      <c r="F3" s="129"/>
      <c r="G3" s="129"/>
    </row>
    <row r="4" spans="2:8" ht="8.25" customHeight="1" x14ac:dyDescent="0.3">
      <c r="C4" s="4"/>
      <c r="D4" s="4"/>
      <c r="E4" s="4"/>
      <c r="F4" s="4"/>
      <c r="G4" s="4"/>
    </row>
    <row r="5" spans="2:8" ht="18.75" x14ac:dyDescent="0.3">
      <c r="C5" s="129" t="s">
        <v>186</v>
      </c>
      <c r="D5" s="129"/>
      <c r="E5" s="129"/>
      <c r="F5" s="129"/>
      <c r="G5" s="129"/>
    </row>
    <row r="6" spans="2:8" ht="12" customHeight="1" x14ac:dyDescent="0.3">
      <c r="C6" s="4"/>
      <c r="D6" s="4"/>
      <c r="E6" s="4"/>
      <c r="F6" s="4"/>
      <c r="G6" s="4"/>
    </row>
    <row r="7" spans="2:8" ht="18.75" x14ac:dyDescent="0.3">
      <c r="C7" s="129" t="s">
        <v>187</v>
      </c>
      <c r="D7" s="129"/>
      <c r="E7" s="129"/>
      <c r="F7" s="129"/>
      <c r="G7" s="129"/>
    </row>
    <row r="9" spans="2:8" ht="15.75" customHeight="1" x14ac:dyDescent="0.25">
      <c r="B9" s="116" t="s">
        <v>47</v>
      </c>
      <c r="C9" s="116"/>
      <c r="D9" s="112" t="s">
        <v>402</v>
      </c>
      <c r="E9" s="112" t="s">
        <v>43</v>
      </c>
      <c r="F9" s="130" t="s">
        <v>44</v>
      </c>
      <c r="G9" s="112" t="s">
        <v>403</v>
      </c>
      <c r="H9" s="112" t="s">
        <v>45</v>
      </c>
    </row>
    <row r="10" spans="2:8" ht="15" customHeight="1" x14ac:dyDescent="0.25">
      <c r="B10" s="116"/>
      <c r="C10" s="116"/>
      <c r="D10" s="113"/>
      <c r="E10" s="113"/>
      <c r="F10" s="131"/>
      <c r="G10" s="113"/>
      <c r="H10" s="113"/>
    </row>
    <row r="11" spans="2:8" x14ac:dyDescent="0.25">
      <c r="B11" s="115" t="s">
        <v>46</v>
      </c>
      <c r="C11" s="115"/>
      <c r="D11" s="114"/>
      <c r="E11" s="114"/>
      <c r="F11" s="132"/>
      <c r="G11" s="114"/>
      <c r="H11" s="114"/>
    </row>
    <row r="12" spans="2:8" x14ac:dyDescent="0.25">
      <c r="B12" s="77"/>
      <c r="C12" s="77"/>
      <c r="D12" s="75">
        <v>1800458.62</v>
      </c>
      <c r="E12" s="78">
        <v>2247509.91</v>
      </c>
      <c r="F12" s="76"/>
      <c r="G12" s="75">
        <v>1986175.68</v>
      </c>
      <c r="H12" s="75"/>
    </row>
    <row r="13" spans="2:8" x14ac:dyDescent="0.25">
      <c r="B13" s="24" t="s">
        <v>0</v>
      </c>
      <c r="C13" s="19" t="s">
        <v>1</v>
      </c>
      <c r="D13" s="25">
        <v>1800458.62</v>
      </c>
      <c r="E13" s="17">
        <v>2247509.91</v>
      </c>
      <c r="F13" s="17"/>
      <c r="G13" s="17">
        <v>1986175.68</v>
      </c>
      <c r="H13" s="26">
        <f>G13/E13</f>
        <v>0.88372276854610166</v>
      </c>
    </row>
    <row r="14" spans="2:8" x14ac:dyDescent="0.25">
      <c r="B14" s="24" t="s">
        <v>2</v>
      </c>
      <c r="C14" s="19" t="s">
        <v>3</v>
      </c>
      <c r="D14" s="25">
        <v>1599746.04</v>
      </c>
      <c r="E14" s="17">
        <v>1966028.91</v>
      </c>
      <c r="F14" s="17"/>
      <c r="G14" s="17">
        <v>1763564.3</v>
      </c>
      <c r="H14" s="26">
        <f>G14/E14</f>
        <v>0.89701849806471057</v>
      </c>
    </row>
    <row r="15" spans="2:8" x14ac:dyDescent="0.25">
      <c r="B15" s="24" t="s">
        <v>4</v>
      </c>
      <c r="C15" s="19" t="s">
        <v>5</v>
      </c>
      <c r="D15" s="25">
        <v>0</v>
      </c>
      <c r="E15" s="17">
        <v>0</v>
      </c>
      <c r="F15" s="17"/>
      <c r="G15" s="17">
        <v>0</v>
      </c>
      <c r="H15" s="26">
        <v>0</v>
      </c>
    </row>
    <row r="16" spans="2:8" x14ac:dyDescent="0.25">
      <c r="B16" s="24" t="s">
        <v>6</v>
      </c>
      <c r="C16" s="19" t="s">
        <v>7</v>
      </c>
      <c r="D16" s="25">
        <v>0</v>
      </c>
      <c r="E16" s="17">
        <v>0</v>
      </c>
      <c r="F16" s="17"/>
      <c r="G16" s="17">
        <v>0</v>
      </c>
      <c r="H16" s="26">
        <v>0</v>
      </c>
    </row>
    <row r="17" spans="2:8" x14ac:dyDescent="0.25">
      <c r="B17" s="24" t="s">
        <v>9</v>
      </c>
      <c r="C17" s="19" t="s">
        <v>10</v>
      </c>
      <c r="D17" s="25">
        <v>1554868.37</v>
      </c>
      <c r="E17" s="17">
        <v>1902303.52</v>
      </c>
      <c r="F17" s="17"/>
      <c r="G17" s="17">
        <v>1717225.49</v>
      </c>
      <c r="H17" s="26">
        <f>G17/E17</f>
        <v>0.90270846473542765</v>
      </c>
    </row>
    <row r="18" spans="2:8" x14ac:dyDescent="0.25">
      <c r="B18" s="24" t="s">
        <v>11</v>
      </c>
      <c r="C18" s="19" t="s">
        <v>12</v>
      </c>
      <c r="D18" s="25">
        <v>1550652.85</v>
      </c>
      <c r="E18" s="17">
        <v>1885073.52</v>
      </c>
      <c r="F18" s="17"/>
      <c r="G18" s="17">
        <v>1714939.36</v>
      </c>
      <c r="H18" s="26">
        <f t="shared" ref="H18:H44" si="0">G18/E18</f>
        <v>0.90974667131285158</v>
      </c>
    </row>
    <row r="19" spans="2:8" x14ac:dyDescent="0.25">
      <c r="B19" s="24" t="s">
        <v>13</v>
      </c>
      <c r="C19" s="19" t="s">
        <v>14</v>
      </c>
      <c r="D19" s="25">
        <v>4215.5200000000004</v>
      </c>
      <c r="E19" s="17">
        <v>17230</v>
      </c>
      <c r="F19" s="17"/>
      <c r="G19" s="17">
        <v>2286.13</v>
      </c>
      <c r="H19" s="26">
        <f t="shared" si="0"/>
        <v>0.13268311085316309</v>
      </c>
    </row>
    <row r="20" spans="2:8" x14ac:dyDescent="0.25">
      <c r="B20" s="24" t="s">
        <v>15</v>
      </c>
      <c r="C20" s="19" t="s">
        <v>16</v>
      </c>
      <c r="D20" s="25">
        <v>18342.400000000001</v>
      </c>
      <c r="E20" s="17">
        <v>11820</v>
      </c>
      <c r="F20" s="17"/>
      <c r="G20" s="17">
        <v>0</v>
      </c>
      <c r="H20" s="26">
        <f t="shared" si="0"/>
        <v>0</v>
      </c>
    </row>
    <row r="21" spans="2:8" x14ac:dyDescent="0.25">
      <c r="B21" s="24" t="s">
        <v>17</v>
      </c>
      <c r="C21" s="19" t="s">
        <v>18</v>
      </c>
      <c r="D21" s="25">
        <v>18342.400000000001</v>
      </c>
      <c r="E21" s="17">
        <v>11820</v>
      </c>
      <c r="F21" s="17"/>
      <c r="G21" s="17">
        <v>0</v>
      </c>
      <c r="H21" s="26">
        <f t="shared" si="0"/>
        <v>0</v>
      </c>
    </row>
    <row r="22" spans="2:8" x14ac:dyDescent="0.25">
      <c r="B22" s="24">
        <v>6382</v>
      </c>
      <c r="C22" s="19" t="s">
        <v>387</v>
      </c>
      <c r="D22" s="25"/>
      <c r="E22" s="17">
        <v>0</v>
      </c>
      <c r="F22" s="17"/>
      <c r="G22" s="17">
        <v>0</v>
      </c>
      <c r="H22" s="26">
        <v>0</v>
      </c>
    </row>
    <row r="23" spans="2:8" x14ac:dyDescent="0.25">
      <c r="B23" s="24">
        <v>639</v>
      </c>
      <c r="C23" s="19" t="s">
        <v>180</v>
      </c>
      <c r="D23" s="25">
        <v>26535.27</v>
      </c>
      <c r="E23" s="17">
        <v>51905.39</v>
      </c>
      <c r="F23" s="17"/>
      <c r="G23" s="17">
        <v>46338.81</v>
      </c>
      <c r="H23" s="26">
        <f t="shared" si="0"/>
        <v>0.89275526106248304</v>
      </c>
    </row>
    <row r="24" spans="2:8" x14ac:dyDescent="0.25">
      <c r="B24" s="24">
        <v>6393</v>
      </c>
      <c r="C24" s="19" t="s">
        <v>180</v>
      </c>
      <c r="D24" s="25">
        <v>26535.27</v>
      </c>
      <c r="E24" s="17">
        <v>51905.39</v>
      </c>
      <c r="F24" s="17"/>
      <c r="G24" s="17">
        <v>46338.81</v>
      </c>
      <c r="H24" s="26">
        <f t="shared" si="0"/>
        <v>0.89275526106248304</v>
      </c>
    </row>
    <row r="25" spans="2:8" x14ac:dyDescent="0.25">
      <c r="B25" s="24">
        <v>64</v>
      </c>
      <c r="C25" s="19" t="s">
        <v>394</v>
      </c>
      <c r="D25" s="25">
        <v>4.12</v>
      </c>
      <c r="E25" s="17">
        <v>100</v>
      </c>
      <c r="F25" s="17"/>
      <c r="G25" s="17">
        <v>4.8600000000000003</v>
      </c>
      <c r="H25" s="26">
        <f t="shared" si="0"/>
        <v>4.8600000000000004E-2</v>
      </c>
    </row>
    <row r="26" spans="2:8" x14ac:dyDescent="0.25">
      <c r="B26" s="24">
        <v>641</v>
      </c>
      <c r="C26" s="19" t="s">
        <v>395</v>
      </c>
      <c r="D26" s="25">
        <v>4.12</v>
      </c>
      <c r="E26" s="17">
        <v>100</v>
      </c>
      <c r="F26" s="17"/>
      <c r="G26" s="17">
        <v>4.8600000000000003</v>
      </c>
      <c r="H26" s="26">
        <f t="shared" si="0"/>
        <v>4.8600000000000004E-2</v>
      </c>
    </row>
    <row r="27" spans="2:8" x14ac:dyDescent="0.25">
      <c r="B27" s="24">
        <v>6413</v>
      </c>
      <c r="C27" s="19" t="s">
        <v>396</v>
      </c>
      <c r="D27" s="25">
        <v>4.12</v>
      </c>
      <c r="E27" s="17">
        <v>100</v>
      </c>
      <c r="F27" s="17"/>
      <c r="G27" s="17">
        <v>4.8600000000000003</v>
      </c>
      <c r="H27" s="26">
        <f t="shared" si="0"/>
        <v>4.8600000000000004E-2</v>
      </c>
    </row>
    <row r="28" spans="2:8" x14ac:dyDescent="0.25">
      <c r="B28" s="24" t="s">
        <v>19</v>
      </c>
      <c r="C28" s="19" t="s">
        <v>20</v>
      </c>
      <c r="D28" s="25">
        <v>35634.660000000003</v>
      </c>
      <c r="E28" s="17">
        <v>46019</v>
      </c>
      <c r="F28" s="17"/>
      <c r="G28" s="17">
        <v>35570.230000000003</v>
      </c>
      <c r="H28" s="26">
        <f t="shared" si="0"/>
        <v>0.77294660900932233</v>
      </c>
    </row>
    <row r="29" spans="2:8" x14ac:dyDescent="0.25">
      <c r="B29" s="24" t="s">
        <v>21</v>
      </c>
      <c r="C29" s="19" t="s">
        <v>22</v>
      </c>
      <c r="D29" s="25">
        <v>35634.660000000003</v>
      </c>
      <c r="E29" s="17">
        <v>46019</v>
      </c>
      <c r="F29" s="17"/>
      <c r="G29" s="17">
        <v>35570.230000000003</v>
      </c>
      <c r="H29" s="26">
        <f t="shared" si="0"/>
        <v>0.77294660900932233</v>
      </c>
    </row>
    <row r="30" spans="2:8" x14ac:dyDescent="0.25">
      <c r="B30" s="24" t="s">
        <v>23</v>
      </c>
      <c r="C30" s="19" t="s">
        <v>24</v>
      </c>
      <c r="D30" s="25">
        <v>35634.660000000003</v>
      </c>
      <c r="E30" s="17">
        <v>46019</v>
      </c>
      <c r="F30" s="17"/>
      <c r="G30" s="17">
        <v>35570.230000000003</v>
      </c>
      <c r="H30" s="26">
        <f t="shared" si="0"/>
        <v>0.77294660900932233</v>
      </c>
    </row>
    <row r="31" spans="2:8" x14ac:dyDescent="0.25">
      <c r="B31" s="24" t="s">
        <v>25</v>
      </c>
      <c r="C31" s="19" t="s">
        <v>26</v>
      </c>
      <c r="D31" s="25">
        <v>8592.67</v>
      </c>
      <c r="E31" s="17">
        <v>22420</v>
      </c>
      <c r="F31" s="17"/>
      <c r="G31" s="17">
        <v>5342.55</v>
      </c>
      <c r="H31" s="26">
        <f t="shared" si="0"/>
        <v>0.23829393398751117</v>
      </c>
    </row>
    <row r="32" spans="2:8" x14ac:dyDescent="0.25">
      <c r="B32" s="24" t="s">
        <v>27</v>
      </c>
      <c r="C32" s="19" t="s">
        <v>28</v>
      </c>
      <c r="D32" s="25">
        <v>7152.67</v>
      </c>
      <c r="E32" s="17">
        <v>10420</v>
      </c>
      <c r="F32" s="17"/>
      <c r="G32" s="17">
        <v>3602.55</v>
      </c>
      <c r="H32" s="26">
        <f t="shared" si="0"/>
        <v>0.34573416506717852</v>
      </c>
    </row>
    <row r="33" spans="2:8" x14ac:dyDescent="0.25">
      <c r="B33" s="24" t="s">
        <v>29</v>
      </c>
      <c r="C33" s="19" t="s">
        <v>30</v>
      </c>
      <c r="D33" s="25">
        <v>7152.67</v>
      </c>
      <c r="E33" s="17">
        <v>10420</v>
      </c>
      <c r="F33" s="17"/>
      <c r="G33" s="17">
        <v>3602.55</v>
      </c>
      <c r="H33" s="26">
        <f t="shared" si="0"/>
        <v>0.34573416506717852</v>
      </c>
    </row>
    <row r="34" spans="2:8" x14ac:dyDescent="0.25">
      <c r="B34" s="24" t="s">
        <v>31</v>
      </c>
      <c r="C34" s="19" t="s">
        <v>32</v>
      </c>
      <c r="D34" s="25">
        <v>1440</v>
      </c>
      <c r="E34" s="17">
        <v>12000</v>
      </c>
      <c r="F34" s="17"/>
      <c r="G34" s="17">
        <v>1740</v>
      </c>
      <c r="H34" s="26">
        <f t="shared" si="0"/>
        <v>0.14499999999999999</v>
      </c>
    </row>
    <row r="35" spans="2:8" x14ac:dyDescent="0.25">
      <c r="B35" s="24" t="s">
        <v>33</v>
      </c>
      <c r="C35" s="19" t="s">
        <v>34</v>
      </c>
      <c r="D35" s="25">
        <v>1440</v>
      </c>
      <c r="E35" s="17">
        <v>1200</v>
      </c>
      <c r="F35" s="17"/>
      <c r="G35" s="17">
        <v>1740</v>
      </c>
      <c r="H35" s="26">
        <f>G35/E35</f>
        <v>1.45</v>
      </c>
    </row>
    <row r="36" spans="2:8" x14ac:dyDescent="0.25">
      <c r="B36" s="24">
        <v>67</v>
      </c>
      <c r="C36" s="19" t="s">
        <v>181</v>
      </c>
      <c r="D36" s="25">
        <v>156481.13</v>
      </c>
      <c r="E36" s="17">
        <v>199862</v>
      </c>
      <c r="F36" s="17"/>
      <c r="G36" s="17">
        <v>181693.74</v>
      </c>
      <c r="H36" s="26">
        <f t="shared" si="0"/>
        <v>0.90909597622359428</v>
      </c>
    </row>
    <row r="37" spans="2:8" x14ac:dyDescent="0.25">
      <c r="B37" s="24">
        <v>6711</v>
      </c>
      <c r="C37" s="19" t="s">
        <v>183</v>
      </c>
      <c r="D37" s="25">
        <v>156377.01999999999</v>
      </c>
      <c r="E37" s="17">
        <v>189438.28</v>
      </c>
      <c r="F37" s="17"/>
      <c r="G37" s="17">
        <v>175129.99</v>
      </c>
      <c r="H37" s="26">
        <f t="shared" si="0"/>
        <v>0.9244699117834051</v>
      </c>
    </row>
    <row r="38" spans="2:8" x14ac:dyDescent="0.25">
      <c r="B38" s="24">
        <v>6712</v>
      </c>
      <c r="C38" s="19" t="s">
        <v>182</v>
      </c>
      <c r="D38" s="25">
        <v>104.11</v>
      </c>
      <c r="E38" s="17">
        <v>10423.75</v>
      </c>
      <c r="F38" s="17"/>
      <c r="G38" s="17">
        <v>6563.75</v>
      </c>
      <c r="H38" s="26">
        <f t="shared" si="0"/>
        <v>0.62969180956949278</v>
      </c>
    </row>
    <row r="39" spans="2:8" x14ac:dyDescent="0.25">
      <c r="B39" s="24">
        <v>72</v>
      </c>
      <c r="C39" s="19" t="s">
        <v>386</v>
      </c>
      <c r="D39" s="25">
        <v>0</v>
      </c>
      <c r="E39" s="17">
        <v>1000</v>
      </c>
      <c r="F39" s="17"/>
      <c r="G39" s="17">
        <v>0</v>
      </c>
      <c r="H39" s="26">
        <f t="shared" si="0"/>
        <v>0</v>
      </c>
    </row>
    <row r="40" spans="2:8" x14ac:dyDescent="0.25">
      <c r="B40" s="24">
        <v>722</v>
      </c>
      <c r="C40" s="19" t="s">
        <v>28</v>
      </c>
      <c r="D40" s="25">
        <v>0</v>
      </c>
      <c r="E40" s="17">
        <v>1000</v>
      </c>
      <c r="F40" s="17"/>
      <c r="G40" s="17">
        <v>0</v>
      </c>
      <c r="H40" s="26">
        <f t="shared" si="0"/>
        <v>0</v>
      </c>
    </row>
    <row r="41" spans="2:8" x14ac:dyDescent="0.25">
      <c r="B41" s="24">
        <v>7227</v>
      </c>
      <c r="C41" s="19" t="s">
        <v>30</v>
      </c>
      <c r="D41" s="25">
        <v>0</v>
      </c>
      <c r="E41" s="17">
        <v>1000</v>
      </c>
      <c r="F41" s="17"/>
      <c r="G41" s="17">
        <v>0</v>
      </c>
      <c r="H41" s="26">
        <f t="shared" si="0"/>
        <v>0</v>
      </c>
    </row>
    <row r="42" spans="2:8" x14ac:dyDescent="0.25">
      <c r="B42" s="24" t="s">
        <v>35</v>
      </c>
      <c r="C42" s="19" t="s">
        <v>36</v>
      </c>
      <c r="D42" s="25" t="s">
        <v>8</v>
      </c>
      <c r="E42" s="25">
        <v>5540</v>
      </c>
      <c r="F42" s="25"/>
      <c r="G42" s="17">
        <v>0</v>
      </c>
      <c r="H42" s="26">
        <f t="shared" si="0"/>
        <v>0</v>
      </c>
    </row>
    <row r="43" spans="2:8" x14ac:dyDescent="0.25">
      <c r="B43" s="24" t="s">
        <v>37</v>
      </c>
      <c r="C43" s="19" t="s">
        <v>38</v>
      </c>
      <c r="D43" s="25" t="s">
        <v>8</v>
      </c>
      <c r="E43" s="25">
        <v>5540</v>
      </c>
      <c r="F43" s="25"/>
      <c r="G43" s="17">
        <v>0</v>
      </c>
      <c r="H43" s="26">
        <f t="shared" si="0"/>
        <v>0</v>
      </c>
    </row>
    <row r="44" spans="2:8" x14ac:dyDescent="0.25">
      <c r="B44" s="24" t="s">
        <v>39</v>
      </c>
      <c r="C44" s="19" t="s">
        <v>40</v>
      </c>
      <c r="D44" s="25" t="s">
        <v>8</v>
      </c>
      <c r="E44" s="25">
        <v>5540</v>
      </c>
      <c r="F44" s="25"/>
      <c r="G44" s="17">
        <v>0</v>
      </c>
      <c r="H44" s="26">
        <f t="shared" si="0"/>
        <v>0</v>
      </c>
    </row>
    <row r="45" spans="2:8" x14ac:dyDescent="0.25">
      <c r="B45" s="24" t="s">
        <v>41</v>
      </c>
      <c r="C45" s="19" t="s">
        <v>42</v>
      </c>
      <c r="D45" s="25" t="s">
        <v>8</v>
      </c>
      <c r="E45" s="25">
        <v>5540</v>
      </c>
      <c r="F45" s="25"/>
      <c r="G45" s="17">
        <v>0</v>
      </c>
      <c r="H45" s="26">
        <v>0</v>
      </c>
    </row>
    <row r="46" spans="2:8" x14ac:dyDescent="0.25">
      <c r="B46" s="27"/>
      <c r="C46" s="28"/>
      <c r="D46" s="25"/>
      <c r="E46" s="17"/>
      <c r="F46" s="17"/>
      <c r="G46" s="17"/>
      <c r="H46" s="26"/>
    </row>
    <row r="47" spans="2:8" x14ac:dyDescent="0.25">
      <c r="B47" s="22"/>
      <c r="C47" s="23"/>
      <c r="D47" s="20"/>
      <c r="E47" s="15"/>
      <c r="F47" s="15"/>
      <c r="G47" s="15"/>
      <c r="H47" s="21"/>
    </row>
    <row r="48" spans="2:8" ht="15" customHeight="1" x14ac:dyDescent="0.25">
      <c r="B48" s="128" t="s">
        <v>184</v>
      </c>
      <c r="C48" s="128"/>
      <c r="D48" s="119">
        <v>1786746.61</v>
      </c>
      <c r="E48" s="122">
        <v>2247509.91</v>
      </c>
      <c r="F48" s="122"/>
      <c r="G48" s="122">
        <v>2159916.7000000002</v>
      </c>
      <c r="H48" s="125">
        <f>G48/E48</f>
        <v>0.96102655227001876</v>
      </c>
    </row>
    <row r="49" spans="2:8" ht="15" customHeight="1" x14ac:dyDescent="0.25">
      <c r="B49" s="128"/>
      <c r="C49" s="128"/>
      <c r="D49" s="120"/>
      <c r="E49" s="123"/>
      <c r="F49" s="123"/>
      <c r="G49" s="123"/>
      <c r="H49" s="126"/>
    </row>
    <row r="50" spans="2:8" s="3" customFormat="1" ht="15" customHeight="1" x14ac:dyDescent="0.25">
      <c r="B50" s="117" t="s">
        <v>46</v>
      </c>
      <c r="C50" s="118"/>
      <c r="D50" s="121"/>
      <c r="E50" s="124"/>
      <c r="F50" s="124"/>
      <c r="G50" s="124"/>
      <c r="H50" s="127"/>
    </row>
    <row r="51" spans="2:8" x14ac:dyDescent="0.25">
      <c r="B51" s="19" t="s">
        <v>48</v>
      </c>
      <c r="C51" s="19" t="s">
        <v>77</v>
      </c>
      <c r="D51" s="84">
        <v>1779149.78</v>
      </c>
      <c r="E51" s="25">
        <v>2211102.16</v>
      </c>
      <c r="F51" s="25"/>
      <c r="G51" s="17">
        <v>2148211.09</v>
      </c>
      <c r="H51" s="26">
        <f>G51/E51</f>
        <v>0.97155668736717249</v>
      </c>
    </row>
    <row r="52" spans="2:8" x14ac:dyDescent="0.25">
      <c r="B52" s="19" t="s">
        <v>49</v>
      </c>
      <c r="C52" s="19" t="s">
        <v>78</v>
      </c>
      <c r="D52" s="84">
        <v>1489541.13</v>
      </c>
      <c r="E52" s="25">
        <v>1840712</v>
      </c>
      <c r="F52" s="25"/>
      <c r="G52" s="17">
        <v>1820351.93</v>
      </c>
      <c r="H52" s="26">
        <f t="shared" ref="H52:H114" si="1">G52/E52</f>
        <v>0.98893902468175354</v>
      </c>
    </row>
    <row r="53" spans="2:8" x14ac:dyDescent="0.25">
      <c r="B53" s="19" t="s">
        <v>50</v>
      </c>
      <c r="C53" s="19" t="s">
        <v>79</v>
      </c>
      <c r="D53" s="84">
        <v>1231636.7</v>
      </c>
      <c r="E53" s="25">
        <v>1515910</v>
      </c>
      <c r="F53" s="25"/>
      <c r="G53" s="17">
        <v>1505652.44</v>
      </c>
      <c r="H53" s="26">
        <f t="shared" si="1"/>
        <v>0.99323339776108077</v>
      </c>
    </row>
    <row r="54" spans="2:8" x14ac:dyDescent="0.25">
      <c r="B54" s="19" t="s">
        <v>51</v>
      </c>
      <c r="C54" s="19" t="s">
        <v>80</v>
      </c>
      <c r="D54" s="84">
        <v>1181368.8999999999</v>
      </c>
      <c r="E54" s="25">
        <v>1451785</v>
      </c>
      <c r="F54" s="25"/>
      <c r="G54" s="17">
        <v>1443584.35</v>
      </c>
      <c r="H54" s="26">
        <f t="shared" si="1"/>
        <v>0.9943513330141861</v>
      </c>
    </row>
    <row r="55" spans="2:8" x14ac:dyDescent="0.25">
      <c r="B55" s="19" t="s">
        <v>52</v>
      </c>
      <c r="C55" s="19" t="s">
        <v>81</v>
      </c>
      <c r="D55" s="84">
        <v>17952.45</v>
      </c>
      <c r="E55" s="25">
        <v>25625</v>
      </c>
      <c r="F55" s="25"/>
      <c r="G55" s="17">
        <v>24709.09</v>
      </c>
      <c r="H55" s="26">
        <f t="shared" si="1"/>
        <v>0.96425717073170736</v>
      </c>
    </row>
    <row r="56" spans="2:8" x14ac:dyDescent="0.25">
      <c r="B56" s="19" t="s">
        <v>53</v>
      </c>
      <c r="C56" s="19" t="s">
        <v>82</v>
      </c>
      <c r="D56" s="84">
        <v>32315.35</v>
      </c>
      <c r="E56" s="25">
        <v>38500</v>
      </c>
      <c r="F56" s="25"/>
      <c r="G56" s="17">
        <v>37359</v>
      </c>
      <c r="H56" s="26">
        <f t="shared" si="1"/>
        <v>0.97036363636363632</v>
      </c>
    </row>
    <row r="57" spans="2:8" x14ac:dyDescent="0.25">
      <c r="B57" s="19" t="s">
        <v>54</v>
      </c>
      <c r="C57" s="19" t="s">
        <v>83</v>
      </c>
      <c r="D57" s="84">
        <v>54702.46</v>
      </c>
      <c r="E57" s="25">
        <v>73730</v>
      </c>
      <c r="F57" s="25"/>
      <c r="G57" s="17">
        <v>66266.69</v>
      </c>
      <c r="H57" s="26">
        <f t="shared" si="1"/>
        <v>0.89877512545775129</v>
      </c>
    </row>
    <row r="58" spans="2:8" x14ac:dyDescent="0.25">
      <c r="B58" s="19" t="s">
        <v>55</v>
      </c>
      <c r="C58" s="19" t="s">
        <v>83</v>
      </c>
      <c r="D58" s="84">
        <v>54702.46</v>
      </c>
      <c r="E58" s="25">
        <v>73730</v>
      </c>
      <c r="F58" s="25"/>
      <c r="G58" s="17">
        <v>66266.69</v>
      </c>
      <c r="H58" s="26">
        <f t="shared" si="1"/>
        <v>0.89877512545775129</v>
      </c>
    </row>
    <row r="59" spans="2:8" x14ac:dyDescent="0.25">
      <c r="B59" s="19" t="s">
        <v>56</v>
      </c>
      <c r="C59" s="19" t="s">
        <v>84</v>
      </c>
      <c r="D59" s="84">
        <v>203201.97</v>
      </c>
      <c r="E59" s="25">
        <v>251072</v>
      </c>
      <c r="F59" s="25"/>
      <c r="G59" s="17">
        <v>248432.8</v>
      </c>
      <c r="H59" s="26">
        <f t="shared" si="1"/>
        <v>0.98948827427988784</v>
      </c>
    </row>
    <row r="60" spans="2:8" x14ac:dyDescent="0.25">
      <c r="B60" s="19" t="s">
        <v>57</v>
      </c>
      <c r="C60" s="19" t="s">
        <v>85</v>
      </c>
      <c r="D60" s="84">
        <v>203201.97</v>
      </c>
      <c r="E60" s="25">
        <v>251072</v>
      </c>
      <c r="F60" s="25"/>
      <c r="G60" s="17">
        <v>248432.8</v>
      </c>
      <c r="H60" s="26">
        <f t="shared" si="1"/>
        <v>0.98948827427988784</v>
      </c>
    </row>
    <row r="61" spans="2:8" x14ac:dyDescent="0.25">
      <c r="B61" s="19" t="s">
        <v>58</v>
      </c>
      <c r="C61" s="19" t="s">
        <v>86</v>
      </c>
      <c r="D61" s="84">
        <v>0</v>
      </c>
      <c r="E61" s="25">
        <v>0</v>
      </c>
      <c r="F61" s="25"/>
      <c r="G61" s="17">
        <v>0</v>
      </c>
      <c r="H61" s="26">
        <v>0</v>
      </c>
    </row>
    <row r="62" spans="2:8" x14ac:dyDescent="0.25">
      <c r="B62" s="19" t="s">
        <v>59</v>
      </c>
      <c r="C62" s="19" t="s">
        <v>87</v>
      </c>
      <c r="D62" s="84">
        <v>168381.52</v>
      </c>
      <c r="E62" s="25">
        <v>236625.64</v>
      </c>
      <c r="F62" s="25"/>
      <c r="G62" s="17">
        <v>196338.27</v>
      </c>
      <c r="H62" s="26">
        <f t="shared" si="1"/>
        <v>0.82974216150033431</v>
      </c>
    </row>
    <row r="63" spans="2:8" x14ac:dyDescent="0.25">
      <c r="B63" s="19" t="s">
        <v>60</v>
      </c>
      <c r="C63" s="19" t="s">
        <v>88</v>
      </c>
      <c r="D63" s="84">
        <v>48368.26</v>
      </c>
      <c r="E63" s="25">
        <v>63486.69</v>
      </c>
      <c r="F63" s="25"/>
      <c r="G63" s="17">
        <v>64588.66</v>
      </c>
      <c r="H63" s="26">
        <f t="shared" si="1"/>
        <v>1.0173574965083232</v>
      </c>
    </row>
    <row r="64" spans="2:8" x14ac:dyDescent="0.25">
      <c r="B64" s="19" t="s">
        <v>61</v>
      </c>
      <c r="C64" s="19" t="s">
        <v>89</v>
      </c>
      <c r="D64" s="84">
        <v>14805.41</v>
      </c>
      <c r="E64" s="25">
        <v>27959.41</v>
      </c>
      <c r="F64" s="25"/>
      <c r="G64" s="17">
        <v>21192.33</v>
      </c>
      <c r="H64" s="26">
        <f t="shared" si="1"/>
        <v>0.75796771104969674</v>
      </c>
    </row>
    <row r="65" spans="2:8" x14ac:dyDescent="0.25">
      <c r="B65" s="19" t="s">
        <v>62</v>
      </c>
      <c r="C65" s="19" t="s">
        <v>90</v>
      </c>
      <c r="D65" s="84">
        <v>32647.62</v>
      </c>
      <c r="E65" s="25">
        <v>35332</v>
      </c>
      <c r="F65" s="25"/>
      <c r="G65" s="17">
        <v>43201.05</v>
      </c>
      <c r="H65" s="26">
        <f t="shared" si="1"/>
        <v>1.2227173666930828</v>
      </c>
    </row>
    <row r="66" spans="2:8" x14ac:dyDescent="0.25">
      <c r="B66" s="19" t="s">
        <v>63</v>
      </c>
      <c r="C66" s="19" t="s">
        <v>91</v>
      </c>
      <c r="D66" s="84">
        <v>761.43</v>
      </c>
      <c r="E66" s="25">
        <v>61.28</v>
      </c>
      <c r="F66" s="25"/>
      <c r="G66" s="17">
        <v>61.28</v>
      </c>
      <c r="H66" s="26">
        <f t="shared" si="1"/>
        <v>1</v>
      </c>
    </row>
    <row r="67" spans="2:8" x14ac:dyDescent="0.25">
      <c r="B67" s="19" t="s">
        <v>64</v>
      </c>
      <c r="C67" s="19" t="s">
        <v>92</v>
      </c>
      <c r="D67" s="84">
        <v>153.80000000000001</v>
      </c>
      <c r="E67" s="25">
        <v>134</v>
      </c>
      <c r="F67" s="25"/>
      <c r="G67" s="17">
        <v>134</v>
      </c>
      <c r="H67" s="26">
        <f t="shared" si="1"/>
        <v>1</v>
      </c>
    </row>
    <row r="68" spans="2:8" x14ac:dyDescent="0.25">
      <c r="B68" s="19" t="s">
        <v>65</v>
      </c>
      <c r="C68" s="19" t="s">
        <v>93</v>
      </c>
      <c r="D68" s="84">
        <v>54304.88</v>
      </c>
      <c r="E68" s="25">
        <v>91248.77</v>
      </c>
      <c r="F68" s="25"/>
      <c r="G68" s="17">
        <v>60218.23</v>
      </c>
      <c r="H68" s="26">
        <f t="shared" si="1"/>
        <v>0.65993470377737695</v>
      </c>
    </row>
    <row r="69" spans="2:8" x14ac:dyDescent="0.25">
      <c r="B69" s="19" t="s">
        <v>66</v>
      </c>
      <c r="C69" s="19" t="s">
        <v>94</v>
      </c>
      <c r="D69" s="84">
        <v>14495.3</v>
      </c>
      <c r="E69" s="25">
        <v>22535.29</v>
      </c>
      <c r="F69" s="25"/>
      <c r="G69" s="17">
        <v>13511.93</v>
      </c>
      <c r="H69" s="26">
        <f t="shared" si="1"/>
        <v>0.59958979893314002</v>
      </c>
    </row>
    <row r="70" spans="2:8" x14ac:dyDescent="0.25">
      <c r="B70" s="19" t="s">
        <v>67</v>
      </c>
      <c r="C70" s="19" t="s">
        <v>95</v>
      </c>
      <c r="D70" s="84">
        <v>5414.22</v>
      </c>
      <c r="E70" s="25">
        <v>13048.39</v>
      </c>
      <c r="F70" s="25"/>
      <c r="G70" s="17">
        <v>6024.29</v>
      </c>
      <c r="H70" s="26">
        <f t="shared" si="1"/>
        <v>0.4616883768802128</v>
      </c>
    </row>
    <row r="71" spans="2:8" x14ac:dyDescent="0.25">
      <c r="B71" s="19" t="s">
        <v>68</v>
      </c>
      <c r="C71" s="19" t="s">
        <v>96</v>
      </c>
      <c r="D71" s="84">
        <v>29145.85</v>
      </c>
      <c r="E71" s="25">
        <v>41332.769999999997</v>
      </c>
      <c r="F71" s="25"/>
      <c r="G71" s="17">
        <v>35898.699999999997</v>
      </c>
      <c r="H71" s="26">
        <f t="shared" si="1"/>
        <v>0.86852877269053097</v>
      </c>
    </row>
    <row r="72" spans="2:8" x14ac:dyDescent="0.25">
      <c r="B72" s="19" t="s">
        <v>69</v>
      </c>
      <c r="C72" s="19" t="s">
        <v>97</v>
      </c>
      <c r="D72" s="84">
        <v>3452.75</v>
      </c>
      <c r="E72" s="25">
        <v>2651.4</v>
      </c>
      <c r="F72" s="25"/>
      <c r="G72" s="17">
        <v>2244.5100000000002</v>
      </c>
      <c r="H72" s="26">
        <f t="shared" si="1"/>
        <v>0.8465376782077394</v>
      </c>
    </row>
    <row r="73" spans="2:8" x14ac:dyDescent="0.25">
      <c r="B73" s="19" t="s">
        <v>70</v>
      </c>
      <c r="C73" s="19" t="s">
        <v>98</v>
      </c>
      <c r="D73" s="84">
        <v>953.63</v>
      </c>
      <c r="E73" s="25">
        <v>10417.31</v>
      </c>
      <c r="F73" s="25"/>
      <c r="G73" s="17">
        <v>1303.3</v>
      </c>
      <c r="H73" s="26">
        <f t="shared" si="1"/>
        <v>0.12510907326363524</v>
      </c>
    </row>
    <row r="74" spans="2:8" x14ac:dyDescent="0.25">
      <c r="B74" s="19" t="s">
        <v>71</v>
      </c>
      <c r="C74" s="19" t="s">
        <v>99</v>
      </c>
      <c r="D74" s="84">
        <v>843.13</v>
      </c>
      <c r="E74" s="25">
        <v>1263.6099999999999</v>
      </c>
      <c r="F74" s="25"/>
      <c r="G74" s="17">
        <v>1235.5</v>
      </c>
      <c r="H74" s="26">
        <f t="shared" si="1"/>
        <v>0.97775421213823899</v>
      </c>
    </row>
    <row r="75" spans="2:8" x14ac:dyDescent="0.25">
      <c r="B75" s="19" t="s">
        <v>72</v>
      </c>
      <c r="C75" s="19" t="s">
        <v>100</v>
      </c>
      <c r="D75" s="84">
        <v>41779.42</v>
      </c>
      <c r="E75" s="25">
        <v>46929.84</v>
      </c>
      <c r="F75" s="25"/>
      <c r="G75" s="17">
        <v>42022.69</v>
      </c>
      <c r="H75" s="26">
        <f t="shared" si="1"/>
        <v>0.89543646430501378</v>
      </c>
    </row>
    <row r="76" spans="2:8" x14ac:dyDescent="0.25">
      <c r="B76" s="19" t="s">
        <v>73</v>
      </c>
      <c r="C76" s="19" t="s">
        <v>101</v>
      </c>
      <c r="D76" s="84">
        <v>9127.99</v>
      </c>
      <c r="E76" s="25">
        <v>9430.44</v>
      </c>
      <c r="F76" s="25"/>
      <c r="G76" s="17">
        <v>9076.2199999999993</v>
      </c>
      <c r="H76" s="26">
        <f t="shared" si="1"/>
        <v>0.96243865609664014</v>
      </c>
    </row>
    <row r="77" spans="2:8" x14ac:dyDescent="0.25">
      <c r="B77" s="19" t="s">
        <v>74</v>
      </c>
      <c r="C77" s="19" t="s">
        <v>102</v>
      </c>
      <c r="D77" s="17">
        <v>10093.99</v>
      </c>
      <c r="E77" s="25">
        <v>7836.33</v>
      </c>
      <c r="F77" s="25"/>
      <c r="G77" s="17">
        <v>6591.77</v>
      </c>
      <c r="H77" s="26">
        <f t="shared" si="1"/>
        <v>0.84118075680835291</v>
      </c>
    </row>
    <row r="78" spans="2:8" x14ac:dyDescent="0.25">
      <c r="B78" s="19" t="s">
        <v>75</v>
      </c>
      <c r="C78" s="19" t="s">
        <v>103</v>
      </c>
      <c r="D78" s="17">
        <v>1034.8800000000001</v>
      </c>
      <c r="E78" s="25">
        <v>632.88</v>
      </c>
      <c r="F78" s="25"/>
      <c r="G78" s="17">
        <v>632.88</v>
      </c>
      <c r="H78" s="26">
        <f t="shared" si="1"/>
        <v>1</v>
      </c>
    </row>
    <row r="79" spans="2:8" x14ac:dyDescent="0.25">
      <c r="B79" s="19" t="s">
        <v>76</v>
      </c>
      <c r="C79" s="19" t="s">
        <v>104</v>
      </c>
      <c r="D79" s="17">
        <v>10997.26</v>
      </c>
      <c r="E79" s="25">
        <v>16004.32</v>
      </c>
      <c r="F79" s="25"/>
      <c r="G79" s="17">
        <v>15297.19</v>
      </c>
      <c r="H79" s="26">
        <f t="shared" si="1"/>
        <v>0.95581630459775868</v>
      </c>
    </row>
    <row r="80" spans="2:8" x14ac:dyDescent="0.25">
      <c r="B80" s="19" t="s">
        <v>105</v>
      </c>
      <c r="C80" s="19" t="s">
        <v>145</v>
      </c>
      <c r="D80" s="17">
        <v>4152.9399999999996</v>
      </c>
      <c r="E80" s="25">
        <v>5318.75</v>
      </c>
      <c r="F80" s="25"/>
      <c r="G80" s="17">
        <v>2932.23</v>
      </c>
      <c r="H80" s="26">
        <f t="shared" si="1"/>
        <v>0.55130058754406586</v>
      </c>
    </row>
    <row r="81" spans="2:8" x14ac:dyDescent="0.25">
      <c r="B81" s="19" t="s">
        <v>106</v>
      </c>
      <c r="C81" s="19" t="s">
        <v>146</v>
      </c>
      <c r="D81" s="17">
        <v>3181.72</v>
      </c>
      <c r="E81" s="25">
        <v>3339.89</v>
      </c>
      <c r="F81" s="25"/>
      <c r="G81" s="17">
        <v>3339.89</v>
      </c>
      <c r="H81" s="26">
        <f t="shared" si="1"/>
        <v>1</v>
      </c>
    </row>
    <row r="82" spans="2:8" x14ac:dyDescent="0.25">
      <c r="B82" s="19" t="s">
        <v>107</v>
      </c>
      <c r="C82" s="19" t="s">
        <v>147</v>
      </c>
      <c r="D82" s="17">
        <v>2587.2800000000002</v>
      </c>
      <c r="E82" s="25">
        <v>3212.05</v>
      </c>
      <c r="F82" s="25"/>
      <c r="G82" s="17">
        <v>2947.05</v>
      </c>
      <c r="H82" s="26">
        <f t="shared" si="1"/>
        <v>0.9174981709500164</v>
      </c>
    </row>
    <row r="83" spans="2:8" x14ac:dyDescent="0.25">
      <c r="B83" s="19" t="s">
        <v>108</v>
      </c>
      <c r="C83" s="19" t="s">
        <v>148</v>
      </c>
      <c r="D83" s="17">
        <v>603.36</v>
      </c>
      <c r="E83" s="25">
        <v>1155.18</v>
      </c>
      <c r="F83" s="25"/>
      <c r="G83" s="17">
        <v>1205.46</v>
      </c>
      <c r="H83" s="26">
        <f t="shared" si="1"/>
        <v>1.0435256843089389</v>
      </c>
    </row>
    <row r="84" spans="2:8" x14ac:dyDescent="0.25">
      <c r="B84" s="19" t="s">
        <v>109</v>
      </c>
      <c r="C84" s="19" t="s">
        <v>149</v>
      </c>
      <c r="D84" s="17">
        <v>0</v>
      </c>
      <c r="E84" s="25">
        <v>0</v>
      </c>
      <c r="F84" s="25"/>
      <c r="G84" s="17">
        <v>29508.69</v>
      </c>
      <c r="H84" s="26">
        <v>0</v>
      </c>
    </row>
    <row r="85" spans="2:8" x14ac:dyDescent="0.25">
      <c r="B85" s="19" t="s">
        <v>110</v>
      </c>
      <c r="C85" s="19" t="s">
        <v>149</v>
      </c>
      <c r="D85" s="17">
        <v>0</v>
      </c>
      <c r="E85" s="25">
        <v>0</v>
      </c>
      <c r="F85" s="25"/>
      <c r="G85" s="17">
        <v>3700.73</v>
      </c>
      <c r="H85" s="26">
        <v>0</v>
      </c>
    </row>
    <row r="86" spans="2:8" x14ac:dyDescent="0.25">
      <c r="B86" s="19" t="s">
        <v>111</v>
      </c>
      <c r="C86" s="19" t="s">
        <v>150</v>
      </c>
      <c r="D86" s="17">
        <v>23928.959999999999</v>
      </c>
      <c r="E86" s="25">
        <v>34960.339999999997</v>
      </c>
      <c r="F86" s="25"/>
      <c r="G86" s="17">
        <v>23928.959999999999</v>
      </c>
      <c r="H86" s="26">
        <f t="shared" si="1"/>
        <v>0.68446016257278963</v>
      </c>
    </row>
    <row r="87" spans="2:8" x14ac:dyDescent="0.25">
      <c r="B87" s="19" t="s">
        <v>112</v>
      </c>
      <c r="C87" s="19" t="s">
        <v>151</v>
      </c>
      <c r="D87" s="17">
        <v>841.32</v>
      </c>
      <c r="E87" s="25">
        <v>3706.73</v>
      </c>
      <c r="F87" s="25"/>
      <c r="G87" s="17">
        <v>3706.73</v>
      </c>
      <c r="H87" s="26">
        <f t="shared" si="1"/>
        <v>1</v>
      </c>
    </row>
    <row r="88" spans="2:8" x14ac:dyDescent="0.25">
      <c r="B88" s="19" t="s">
        <v>113</v>
      </c>
      <c r="C88" s="19" t="s">
        <v>152</v>
      </c>
      <c r="D88" s="17">
        <v>2000</v>
      </c>
      <c r="E88" s="25">
        <v>2000</v>
      </c>
      <c r="F88" s="25"/>
      <c r="G88" s="17">
        <v>0</v>
      </c>
      <c r="H88" s="26">
        <f t="shared" si="1"/>
        <v>0</v>
      </c>
    </row>
    <row r="89" spans="2:8" x14ac:dyDescent="0.25">
      <c r="B89" s="19" t="s">
        <v>114</v>
      </c>
      <c r="C89" s="19" t="s">
        <v>153</v>
      </c>
      <c r="D89" s="17">
        <v>241.09</v>
      </c>
      <c r="E89" s="25">
        <v>273</v>
      </c>
      <c r="F89" s="25"/>
      <c r="G89" s="17">
        <v>273</v>
      </c>
      <c r="H89" s="26">
        <f t="shared" si="1"/>
        <v>1</v>
      </c>
    </row>
    <row r="90" spans="2:8" x14ac:dyDescent="0.25">
      <c r="B90" s="19" t="s">
        <v>115</v>
      </c>
      <c r="C90" s="19" t="s">
        <v>154</v>
      </c>
      <c r="D90" s="17">
        <v>4289.18</v>
      </c>
      <c r="E90" s="25">
        <v>5000</v>
      </c>
      <c r="F90" s="25"/>
      <c r="G90" s="17">
        <v>4992</v>
      </c>
      <c r="H90" s="26">
        <f t="shared" si="1"/>
        <v>0.99839999999999995</v>
      </c>
    </row>
    <row r="91" spans="2:8" x14ac:dyDescent="0.25">
      <c r="B91" s="19" t="s">
        <v>116</v>
      </c>
      <c r="C91" s="19" t="s">
        <v>155</v>
      </c>
      <c r="D91" s="17">
        <v>0</v>
      </c>
      <c r="E91" s="25">
        <v>0</v>
      </c>
      <c r="F91" s="25"/>
      <c r="G91" s="17">
        <v>0</v>
      </c>
      <c r="H91" s="26">
        <v>0</v>
      </c>
    </row>
    <row r="92" spans="2:8" x14ac:dyDescent="0.25">
      <c r="B92" s="19" t="s">
        <v>117</v>
      </c>
      <c r="C92" s="19" t="s">
        <v>150</v>
      </c>
      <c r="D92" s="17">
        <v>16557.37</v>
      </c>
      <c r="E92" s="25">
        <v>23980.61</v>
      </c>
      <c r="F92" s="25"/>
      <c r="G92" s="17">
        <v>20536.96</v>
      </c>
      <c r="H92" s="26">
        <f t="shared" si="1"/>
        <v>0.85639856534091496</v>
      </c>
    </row>
    <row r="93" spans="2:8" x14ac:dyDescent="0.25">
      <c r="B93" s="19" t="s">
        <v>118</v>
      </c>
      <c r="C93" s="19" t="s">
        <v>156</v>
      </c>
      <c r="D93" s="17">
        <v>621.04999999999995</v>
      </c>
      <c r="E93" s="25">
        <v>700</v>
      </c>
      <c r="F93" s="25"/>
      <c r="G93" s="17">
        <v>736.36</v>
      </c>
      <c r="H93" s="26">
        <f t="shared" si="1"/>
        <v>1.0519428571428571</v>
      </c>
    </row>
    <row r="94" spans="2:8" x14ac:dyDescent="0.25">
      <c r="B94" s="19" t="s">
        <v>119</v>
      </c>
      <c r="C94" s="19" t="s">
        <v>157</v>
      </c>
      <c r="D94" s="17">
        <v>621.04999999999995</v>
      </c>
      <c r="E94" s="25">
        <v>700</v>
      </c>
      <c r="F94" s="25"/>
      <c r="G94" s="17">
        <v>736.36</v>
      </c>
      <c r="H94" s="26">
        <f t="shared" si="1"/>
        <v>1.0519428571428571</v>
      </c>
    </row>
    <row r="95" spans="2:8" x14ac:dyDescent="0.25">
      <c r="B95" s="19" t="s">
        <v>120</v>
      </c>
      <c r="C95" s="19" t="s">
        <v>158</v>
      </c>
      <c r="D95" s="17">
        <v>621.04999999999995</v>
      </c>
      <c r="E95" s="25">
        <v>700</v>
      </c>
      <c r="F95" s="25"/>
      <c r="G95" s="17">
        <v>736.36</v>
      </c>
      <c r="H95" s="26">
        <f t="shared" si="1"/>
        <v>1.0519428571428571</v>
      </c>
    </row>
    <row r="96" spans="2:8" x14ac:dyDescent="0.25">
      <c r="B96" s="19" t="s">
        <v>121</v>
      </c>
      <c r="C96" s="19" t="s">
        <v>159</v>
      </c>
      <c r="D96" s="17">
        <v>0</v>
      </c>
      <c r="E96" s="25">
        <v>0</v>
      </c>
      <c r="F96" s="25"/>
      <c r="G96" s="17">
        <v>0</v>
      </c>
      <c r="H96" s="26" t="e">
        <f t="shared" si="1"/>
        <v>#DIV/0!</v>
      </c>
    </row>
    <row r="97" spans="2:8" x14ac:dyDescent="0.25">
      <c r="B97" s="19" t="s">
        <v>122</v>
      </c>
      <c r="C97" s="19" t="s">
        <v>160</v>
      </c>
      <c r="D97" s="17">
        <v>119661.08</v>
      </c>
      <c r="E97" s="25">
        <v>132106</v>
      </c>
      <c r="F97" s="25"/>
      <c r="G97" s="17">
        <v>129826.01</v>
      </c>
      <c r="H97" s="26">
        <f t="shared" si="1"/>
        <v>0.98274120781796437</v>
      </c>
    </row>
    <row r="98" spans="2:8" x14ac:dyDescent="0.25">
      <c r="B98" s="19" t="s">
        <v>123</v>
      </c>
      <c r="C98" s="19" t="s">
        <v>161</v>
      </c>
      <c r="D98" s="17">
        <v>119661.08</v>
      </c>
      <c r="E98" s="25">
        <v>132106</v>
      </c>
      <c r="F98" s="25"/>
      <c r="G98" s="17">
        <v>129826.01</v>
      </c>
      <c r="H98" s="26">
        <f t="shared" si="1"/>
        <v>0.98274120781796437</v>
      </c>
    </row>
    <row r="99" spans="2:8" x14ac:dyDescent="0.25">
      <c r="B99" s="19" t="s">
        <v>124</v>
      </c>
      <c r="C99" s="19" t="s">
        <v>162</v>
      </c>
      <c r="D99" s="17">
        <v>119661.08</v>
      </c>
      <c r="E99" s="25">
        <v>132106</v>
      </c>
      <c r="F99" s="25"/>
      <c r="G99" s="17">
        <v>129826.01</v>
      </c>
      <c r="H99" s="26">
        <f t="shared" si="1"/>
        <v>0.98274120781796437</v>
      </c>
    </row>
    <row r="100" spans="2:8" x14ac:dyDescent="0.25">
      <c r="B100" s="19" t="s">
        <v>125</v>
      </c>
      <c r="C100" s="19" t="s">
        <v>163</v>
      </c>
      <c r="D100" s="17">
        <v>945</v>
      </c>
      <c r="E100" s="25">
        <v>958.52</v>
      </c>
      <c r="F100" s="25"/>
      <c r="G100" s="17">
        <v>958.52</v>
      </c>
      <c r="H100" s="26">
        <f t="shared" si="1"/>
        <v>1</v>
      </c>
    </row>
    <row r="101" spans="2:8" x14ac:dyDescent="0.25">
      <c r="B101" s="19" t="s">
        <v>126</v>
      </c>
      <c r="C101" s="19" t="s">
        <v>34</v>
      </c>
      <c r="D101" s="17">
        <v>945</v>
      </c>
      <c r="E101" s="25">
        <v>958.52</v>
      </c>
      <c r="F101" s="25"/>
      <c r="G101" s="17">
        <v>958.52</v>
      </c>
      <c r="H101" s="26">
        <f t="shared" si="1"/>
        <v>1</v>
      </c>
    </row>
    <row r="102" spans="2:8" x14ac:dyDescent="0.25">
      <c r="B102" s="19" t="s">
        <v>127</v>
      </c>
      <c r="C102" s="19" t="s">
        <v>164</v>
      </c>
      <c r="D102" s="17">
        <v>945</v>
      </c>
      <c r="E102" s="25">
        <v>958.52</v>
      </c>
      <c r="F102" s="25"/>
      <c r="G102" s="17">
        <v>958.52</v>
      </c>
      <c r="H102" s="26">
        <f t="shared" si="1"/>
        <v>1</v>
      </c>
    </row>
    <row r="103" spans="2:8" x14ac:dyDescent="0.25">
      <c r="B103" s="19" t="s">
        <v>128</v>
      </c>
      <c r="C103" s="19" t="s">
        <v>165</v>
      </c>
      <c r="D103" s="17">
        <v>7596.83</v>
      </c>
      <c r="E103" s="25">
        <v>36407.75</v>
      </c>
      <c r="F103" s="25"/>
      <c r="G103" s="17">
        <v>11705.61</v>
      </c>
      <c r="H103" s="26">
        <f t="shared" si="1"/>
        <v>0.32151423803997775</v>
      </c>
    </row>
    <row r="104" spans="2:8" x14ac:dyDescent="0.25">
      <c r="B104" s="19" t="s">
        <v>129</v>
      </c>
      <c r="C104" s="19" t="s">
        <v>166</v>
      </c>
      <c r="D104" s="17">
        <v>0</v>
      </c>
      <c r="E104" s="25">
        <v>0</v>
      </c>
      <c r="F104" s="25"/>
      <c r="G104" s="17">
        <v>0</v>
      </c>
      <c r="H104" s="26" t="e">
        <f t="shared" si="1"/>
        <v>#DIV/0!</v>
      </c>
    </row>
    <row r="105" spans="2:8" x14ac:dyDescent="0.25">
      <c r="B105" s="19" t="s">
        <v>130</v>
      </c>
      <c r="C105" s="19" t="s">
        <v>167</v>
      </c>
      <c r="D105" s="17">
        <v>0</v>
      </c>
      <c r="E105" s="25">
        <v>0</v>
      </c>
      <c r="F105" s="25"/>
      <c r="G105" s="17">
        <v>0</v>
      </c>
      <c r="H105" s="26" t="e">
        <f t="shared" si="1"/>
        <v>#DIV/0!</v>
      </c>
    </row>
    <row r="106" spans="2:8" x14ac:dyDescent="0.25">
      <c r="B106" s="19" t="s">
        <v>131</v>
      </c>
      <c r="C106" s="19" t="s">
        <v>168</v>
      </c>
      <c r="D106" s="17">
        <v>0</v>
      </c>
      <c r="E106" s="25">
        <v>0</v>
      </c>
      <c r="F106" s="25"/>
      <c r="G106" s="17">
        <v>0</v>
      </c>
      <c r="H106" s="26" t="e">
        <f t="shared" si="1"/>
        <v>#DIV/0!</v>
      </c>
    </row>
    <row r="107" spans="2:8" x14ac:dyDescent="0.25">
      <c r="B107" s="19" t="s">
        <v>132</v>
      </c>
      <c r="C107" s="19" t="s">
        <v>169</v>
      </c>
      <c r="D107" s="17">
        <v>7596.83</v>
      </c>
      <c r="E107" s="25">
        <v>27114</v>
      </c>
      <c r="F107" s="25"/>
      <c r="G107" s="17">
        <v>5271.86</v>
      </c>
      <c r="H107" s="26">
        <f t="shared" si="1"/>
        <v>0.19443313417422733</v>
      </c>
    </row>
    <row r="108" spans="2:8" x14ac:dyDescent="0.25">
      <c r="B108" s="19" t="s">
        <v>133</v>
      </c>
      <c r="C108" s="19" t="s">
        <v>170</v>
      </c>
      <c r="D108" s="17">
        <v>2778.05</v>
      </c>
      <c r="E108" s="25">
        <v>15884</v>
      </c>
      <c r="F108" s="17"/>
      <c r="G108" s="17">
        <v>2454.21</v>
      </c>
      <c r="H108" s="26">
        <f t="shared" si="1"/>
        <v>0.15450831024930747</v>
      </c>
    </row>
    <row r="109" spans="2:8" x14ac:dyDescent="0.25">
      <c r="B109" s="19" t="s">
        <v>134</v>
      </c>
      <c r="C109" s="19" t="s">
        <v>171</v>
      </c>
      <c r="D109" s="17">
        <v>0</v>
      </c>
      <c r="E109" s="25">
        <v>7230</v>
      </c>
      <c r="F109" s="25"/>
      <c r="G109" s="17">
        <v>0</v>
      </c>
      <c r="H109" s="26">
        <f t="shared" si="1"/>
        <v>0</v>
      </c>
    </row>
    <row r="110" spans="2:8" x14ac:dyDescent="0.25">
      <c r="B110" s="19" t="s">
        <v>135</v>
      </c>
      <c r="C110" s="19" t="s">
        <v>172</v>
      </c>
      <c r="D110" s="17">
        <v>0</v>
      </c>
      <c r="E110" s="25">
        <v>0</v>
      </c>
      <c r="F110" s="25"/>
      <c r="G110" s="17">
        <v>0</v>
      </c>
      <c r="H110" s="26" t="e">
        <f t="shared" si="1"/>
        <v>#DIV/0!</v>
      </c>
    </row>
    <row r="111" spans="2:8" x14ac:dyDescent="0.25">
      <c r="B111" s="19" t="s">
        <v>136</v>
      </c>
      <c r="C111" s="19" t="s">
        <v>173</v>
      </c>
      <c r="D111" s="17">
        <v>2778.05</v>
      </c>
      <c r="E111" s="25">
        <v>8654</v>
      </c>
      <c r="F111" s="25"/>
      <c r="G111" s="17">
        <v>2454.21</v>
      </c>
      <c r="H111" s="26">
        <f t="shared" si="1"/>
        <v>0.28359255835451813</v>
      </c>
    </row>
    <row r="112" spans="2:8" x14ac:dyDescent="0.25">
      <c r="B112" s="19" t="s">
        <v>137</v>
      </c>
      <c r="C112" s="19" t="s">
        <v>174</v>
      </c>
      <c r="D112" s="17">
        <v>4818.78</v>
      </c>
      <c r="E112" s="25">
        <v>11230</v>
      </c>
      <c r="F112" s="25"/>
      <c r="G112" s="17">
        <v>2817.65</v>
      </c>
      <c r="H112" s="26">
        <f t="shared" si="1"/>
        <v>0.25090382902938557</v>
      </c>
    </row>
    <row r="113" spans="2:8" x14ac:dyDescent="0.25">
      <c r="B113" s="19" t="s">
        <v>138</v>
      </c>
      <c r="C113" s="19" t="s">
        <v>175</v>
      </c>
      <c r="D113" s="17">
        <v>4818.78</v>
      </c>
      <c r="E113" s="25">
        <v>11230</v>
      </c>
      <c r="F113" s="25"/>
      <c r="G113" s="17">
        <v>2817.65</v>
      </c>
      <c r="H113" s="26">
        <f t="shared" si="1"/>
        <v>0.25090382902938557</v>
      </c>
    </row>
    <row r="114" spans="2:8" x14ac:dyDescent="0.25">
      <c r="B114" s="19" t="s">
        <v>139</v>
      </c>
      <c r="C114" s="19" t="s">
        <v>176</v>
      </c>
      <c r="D114" s="17">
        <v>0</v>
      </c>
      <c r="E114" s="25">
        <v>0</v>
      </c>
      <c r="F114" s="25"/>
      <c r="G114" s="17">
        <v>6433.75</v>
      </c>
      <c r="H114" s="26" t="e">
        <f t="shared" si="1"/>
        <v>#DIV/0!</v>
      </c>
    </row>
    <row r="115" spans="2:8" x14ac:dyDescent="0.25">
      <c r="B115" s="19" t="s">
        <v>140</v>
      </c>
      <c r="C115" s="19" t="s">
        <v>177</v>
      </c>
      <c r="D115" s="17">
        <v>0</v>
      </c>
      <c r="E115" s="25">
        <v>0</v>
      </c>
      <c r="F115" s="25"/>
      <c r="G115" s="17">
        <v>6433.75</v>
      </c>
      <c r="H115" s="26" t="e">
        <f t="shared" ref="H115:H122" si="2">G115/E115</f>
        <v>#DIV/0!</v>
      </c>
    </row>
    <row r="116" spans="2:8" x14ac:dyDescent="0.25">
      <c r="B116" s="19" t="s">
        <v>141</v>
      </c>
      <c r="C116" s="19" t="s">
        <v>177</v>
      </c>
      <c r="D116" s="17">
        <v>0</v>
      </c>
      <c r="E116" s="25">
        <v>0</v>
      </c>
      <c r="F116" s="25"/>
      <c r="G116" s="17">
        <v>6433.75</v>
      </c>
      <c r="H116" s="26" t="e">
        <f t="shared" si="2"/>
        <v>#DIV/0!</v>
      </c>
    </row>
    <row r="117" spans="2:8" x14ac:dyDescent="0.25">
      <c r="B117" s="19" t="s">
        <v>142</v>
      </c>
      <c r="C117" s="19" t="s">
        <v>178</v>
      </c>
      <c r="D117" s="17">
        <v>0</v>
      </c>
      <c r="E117" s="25">
        <v>0</v>
      </c>
      <c r="F117" s="25"/>
      <c r="G117" s="17">
        <v>0</v>
      </c>
      <c r="H117" s="26" t="e">
        <f t="shared" si="2"/>
        <v>#DIV/0!</v>
      </c>
    </row>
    <row r="118" spans="2:8" x14ac:dyDescent="0.25">
      <c r="B118" s="19" t="s">
        <v>143</v>
      </c>
      <c r="C118" s="19" t="s">
        <v>178</v>
      </c>
      <c r="D118" s="17">
        <v>0</v>
      </c>
      <c r="E118" s="25">
        <v>0</v>
      </c>
      <c r="F118" s="25"/>
      <c r="G118" s="17">
        <v>0</v>
      </c>
      <c r="H118" s="26" t="e">
        <f t="shared" si="2"/>
        <v>#DIV/0!</v>
      </c>
    </row>
    <row r="119" spans="2:8" x14ac:dyDescent="0.25">
      <c r="B119" s="19" t="s">
        <v>35</v>
      </c>
      <c r="C119" s="19" t="s">
        <v>36</v>
      </c>
      <c r="D119" s="17">
        <v>13712.01</v>
      </c>
      <c r="E119" s="25">
        <v>5540</v>
      </c>
      <c r="F119" s="25"/>
      <c r="G119" s="17">
        <v>0</v>
      </c>
      <c r="H119" s="26">
        <f t="shared" si="2"/>
        <v>0</v>
      </c>
    </row>
    <row r="120" spans="2:8" x14ac:dyDescent="0.25">
      <c r="B120" s="19" t="s">
        <v>37</v>
      </c>
      <c r="C120" s="19" t="s">
        <v>38</v>
      </c>
      <c r="D120" s="17">
        <v>13712.01</v>
      </c>
      <c r="E120" s="25">
        <v>5540</v>
      </c>
      <c r="F120" s="25"/>
      <c r="G120" s="17">
        <v>0</v>
      </c>
      <c r="H120" s="26">
        <f t="shared" si="2"/>
        <v>0</v>
      </c>
    </row>
    <row r="121" spans="2:8" x14ac:dyDescent="0.25">
      <c r="B121" s="19" t="s">
        <v>39</v>
      </c>
      <c r="C121" s="19" t="s">
        <v>40</v>
      </c>
      <c r="D121" s="17">
        <v>13712.01</v>
      </c>
      <c r="E121" s="25">
        <v>5540</v>
      </c>
      <c r="F121" s="25"/>
      <c r="G121" s="17">
        <v>0</v>
      </c>
      <c r="H121" s="26">
        <f t="shared" si="2"/>
        <v>0</v>
      </c>
    </row>
    <row r="122" spans="2:8" x14ac:dyDescent="0.25">
      <c r="B122" s="19" t="s">
        <v>144</v>
      </c>
      <c r="C122" s="19" t="s">
        <v>179</v>
      </c>
      <c r="D122" s="29">
        <v>0</v>
      </c>
      <c r="E122" s="25">
        <v>0</v>
      </c>
      <c r="F122" s="25"/>
      <c r="G122" s="17">
        <v>173741.02</v>
      </c>
      <c r="H122" s="26" t="e">
        <f t="shared" si="2"/>
        <v>#DIV/0!</v>
      </c>
    </row>
  </sheetData>
  <mergeCells count="17">
    <mergeCell ref="C3:G3"/>
    <mergeCell ref="C5:G5"/>
    <mergeCell ref="C7:G7"/>
    <mergeCell ref="D9:D11"/>
    <mergeCell ref="E9:E11"/>
    <mergeCell ref="F9:F11"/>
    <mergeCell ref="G9:G11"/>
    <mergeCell ref="H9:H11"/>
    <mergeCell ref="B11:C11"/>
    <mergeCell ref="B9:C10"/>
    <mergeCell ref="B50:C50"/>
    <mergeCell ref="D48:D50"/>
    <mergeCell ref="E48:E50"/>
    <mergeCell ref="F48:F50"/>
    <mergeCell ref="G48:G50"/>
    <mergeCell ref="H48:H50"/>
    <mergeCell ref="B48:C49"/>
  </mergeCells>
  <pageMargins left="0.7" right="0.7" top="0.75" bottom="0.75" header="0.3" footer="0.3"/>
  <pageSetup paperSize="9" scale="8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3:J18"/>
  <sheetViews>
    <sheetView topLeftCell="B1" workbookViewId="0">
      <selection activeCell="P22" sqref="P22"/>
    </sheetView>
  </sheetViews>
  <sheetFormatPr defaultRowHeight="15" x14ac:dyDescent="0.25"/>
  <cols>
    <col min="4" max="4" width="12.28515625" customWidth="1"/>
    <col min="5" max="5" width="59" customWidth="1"/>
    <col min="6" max="6" width="24.140625" customWidth="1"/>
    <col min="7" max="7" width="17.85546875" customWidth="1"/>
    <col min="8" max="8" width="17.7109375" customWidth="1"/>
    <col min="9" max="9" width="18.5703125" customWidth="1"/>
    <col min="10" max="10" width="14.5703125" customWidth="1"/>
  </cols>
  <sheetData>
    <row r="3" spans="4:10" ht="18" x14ac:dyDescent="0.25">
      <c r="D3" s="13"/>
      <c r="E3" s="133" t="s">
        <v>200</v>
      </c>
      <c r="F3" s="133"/>
      <c r="G3" s="133"/>
      <c r="H3" s="133"/>
      <c r="I3" s="133"/>
      <c r="J3" s="13"/>
    </row>
    <row r="4" spans="4:10" ht="18" x14ac:dyDescent="0.25">
      <c r="D4" s="13"/>
      <c r="E4" s="14"/>
      <c r="F4" s="14"/>
      <c r="G4" s="14"/>
      <c r="H4" s="14"/>
      <c r="I4" s="14"/>
      <c r="J4" s="13"/>
    </row>
    <row r="5" spans="4:10" x14ac:dyDescent="0.25">
      <c r="D5" s="13"/>
      <c r="E5" s="13"/>
      <c r="F5" s="13"/>
      <c r="G5" s="13"/>
      <c r="H5" s="13"/>
      <c r="I5" s="13"/>
      <c r="J5" s="13"/>
    </row>
    <row r="6" spans="4:10" ht="33.75" customHeight="1" x14ac:dyDescent="0.25">
      <c r="D6" s="13"/>
      <c r="E6" s="134" t="s">
        <v>189</v>
      </c>
      <c r="F6" s="30" t="s">
        <v>402</v>
      </c>
      <c r="G6" s="30" t="s">
        <v>44</v>
      </c>
      <c r="H6" s="30" t="s">
        <v>44</v>
      </c>
      <c r="I6" s="30" t="s">
        <v>403</v>
      </c>
      <c r="J6" s="30" t="s">
        <v>45</v>
      </c>
    </row>
    <row r="7" spans="4:10" x14ac:dyDescent="0.25">
      <c r="D7" s="13"/>
      <c r="E7" s="134"/>
      <c r="F7" s="32">
        <f>SUM(F8:F17)</f>
        <v>1800458.62</v>
      </c>
      <c r="G7" s="33">
        <v>2247509.91</v>
      </c>
      <c r="H7" s="33"/>
      <c r="I7" s="33">
        <f>SUM(I8:I17)</f>
        <v>2159916.6999999997</v>
      </c>
      <c r="J7" s="34">
        <f>I7/G7</f>
        <v>0.96102655227001854</v>
      </c>
    </row>
    <row r="8" spans="4:10" x14ac:dyDescent="0.25">
      <c r="D8" s="31" t="s">
        <v>404</v>
      </c>
      <c r="E8" s="16" t="s">
        <v>190</v>
      </c>
      <c r="F8" s="17">
        <v>72290.13</v>
      </c>
      <c r="G8" s="17">
        <v>92502</v>
      </c>
      <c r="H8" s="17"/>
      <c r="I8" s="17">
        <v>87160.07</v>
      </c>
      <c r="J8" s="34">
        <f t="shared" ref="J8:J17" si="0">I8/G8</f>
        <v>0.94225065403991271</v>
      </c>
    </row>
    <row r="9" spans="4:10" x14ac:dyDescent="0.25">
      <c r="D9" s="31" t="s">
        <v>405</v>
      </c>
      <c r="E9" s="16" t="s">
        <v>191</v>
      </c>
      <c r="F9" s="17">
        <v>84191</v>
      </c>
      <c r="G9" s="17">
        <v>108900</v>
      </c>
      <c r="H9" s="17"/>
      <c r="I9" s="17">
        <v>108971.63</v>
      </c>
      <c r="J9" s="34">
        <f t="shared" si="0"/>
        <v>1.0006577594123049</v>
      </c>
    </row>
    <row r="10" spans="4:10" x14ac:dyDescent="0.25">
      <c r="D10" s="31" t="s">
        <v>406</v>
      </c>
      <c r="E10" s="16" t="s">
        <v>192</v>
      </c>
      <c r="F10" s="17">
        <v>8871.08</v>
      </c>
      <c r="G10" s="17">
        <v>11520</v>
      </c>
      <c r="H10" s="17"/>
      <c r="I10" s="17">
        <v>2188.52</v>
      </c>
      <c r="J10" s="34">
        <f t="shared" si="0"/>
        <v>0.18997569444444445</v>
      </c>
    </row>
    <row r="11" spans="4:10" x14ac:dyDescent="0.25">
      <c r="D11" s="31" t="s">
        <v>407</v>
      </c>
      <c r="E11" s="16" t="s">
        <v>193</v>
      </c>
      <c r="F11" s="17">
        <v>30364.14</v>
      </c>
      <c r="G11" s="17">
        <v>49619</v>
      </c>
      <c r="H11" s="17"/>
      <c r="I11" s="17">
        <v>29287.59</v>
      </c>
      <c r="J11" s="34">
        <f t="shared" si="0"/>
        <v>0.59024950119913744</v>
      </c>
    </row>
    <row r="12" spans="4:10" x14ac:dyDescent="0.25">
      <c r="D12" s="31" t="s">
        <v>408</v>
      </c>
      <c r="E12" s="16" t="s">
        <v>194</v>
      </c>
      <c r="F12" s="17">
        <v>1571727.13</v>
      </c>
      <c r="G12" s="17">
        <v>1889769.07</v>
      </c>
      <c r="H12" s="17"/>
      <c r="I12" s="17">
        <v>1868710.89</v>
      </c>
      <c r="J12" s="34">
        <f t="shared" si="0"/>
        <v>0.98885674427934189</v>
      </c>
    </row>
    <row r="13" spans="4:10" x14ac:dyDescent="0.25">
      <c r="D13" s="31" t="s">
        <v>409</v>
      </c>
      <c r="E13" s="16" t="s">
        <v>195</v>
      </c>
      <c r="F13" s="17">
        <v>1370</v>
      </c>
      <c r="G13" s="17">
        <v>2630</v>
      </c>
      <c r="H13" s="17"/>
      <c r="I13" s="17">
        <v>997</v>
      </c>
      <c r="J13" s="34">
        <f t="shared" si="0"/>
        <v>0.3790874524714829</v>
      </c>
    </row>
    <row r="14" spans="4:10" x14ac:dyDescent="0.25">
      <c r="D14" s="31" t="s">
        <v>410</v>
      </c>
      <c r="E14" s="16" t="s">
        <v>196</v>
      </c>
      <c r="F14" s="17">
        <v>4215.5200000000004</v>
      </c>
      <c r="G14" s="17">
        <v>17230</v>
      </c>
      <c r="H14" s="17"/>
      <c r="I14" s="17">
        <v>1546.13</v>
      </c>
      <c r="J14" s="34">
        <f t="shared" si="0"/>
        <v>8.9734764944863613E-2</v>
      </c>
    </row>
    <row r="15" spans="4:10" x14ac:dyDescent="0.25">
      <c r="D15" s="31" t="s">
        <v>411</v>
      </c>
      <c r="E15" s="16" t="s">
        <v>197</v>
      </c>
      <c r="F15" s="17">
        <v>0</v>
      </c>
      <c r="G15" s="17">
        <v>0</v>
      </c>
      <c r="H15" s="17"/>
      <c r="I15" s="17">
        <v>0</v>
      </c>
      <c r="J15" s="34" t="e">
        <f t="shared" si="0"/>
        <v>#DIV/0!</v>
      </c>
    </row>
    <row r="16" spans="4:10" x14ac:dyDescent="0.25">
      <c r="D16" s="31" t="s">
        <v>412</v>
      </c>
      <c r="E16" s="16" t="s">
        <v>198</v>
      </c>
      <c r="F16" s="17">
        <v>25202.12</v>
      </c>
      <c r="G16" s="17">
        <v>61939.839999999997</v>
      </c>
      <c r="H16" s="17"/>
      <c r="I16" s="17">
        <v>59706.3</v>
      </c>
      <c r="J16" s="34">
        <f t="shared" si="0"/>
        <v>0.96394017162459589</v>
      </c>
    </row>
    <row r="17" spans="4:10" x14ac:dyDescent="0.25">
      <c r="D17" s="31" t="s">
        <v>413</v>
      </c>
      <c r="E17" s="16" t="s">
        <v>199</v>
      </c>
      <c r="F17" s="17">
        <v>2227.5</v>
      </c>
      <c r="G17" s="17">
        <v>13400</v>
      </c>
      <c r="H17" s="17"/>
      <c r="I17" s="17">
        <v>1348.57</v>
      </c>
      <c r="J17" s="34">
        <f t="shared" si="0"/>
        <v>0.10063955223880597</v>
      </c>
    </row>
    <row r="18" spans="4:10" x14ac:dyDescent="0.25">
      <c r="F18" s="40"/>
      <c r="G18" s="40"/>
      <c r="I18" s="40"/>
    </row>
  </sheetData>
  <mergeCells count="2">
    <mergeCell ref="E3:I3"/>
    <mergeCell ref="E6:E7"/>
  </mergeCells>
  <pageMargins left="0.7" right="0.7" top="0.75" bottom="0.75" header="0.3" footer="0.3"/>
  <pageSetup paperSize="9" scale="6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8"/>
  <sheetViews>
    <sheetView topLeftCell="C1" workbookViewId="0">
      <selection activeCell="H16" sqref="H16"/>
    </sheetView>
  </sheetViews>
  <sheetFormatPr defaultRowHeight="15" x14ac:dyDescent="0.25"/>
  <cols>
    <col min="2" max="2" width="27.85546875" customWidth="1"/>
    <col min="3" max="3" width="33.85546875" customWidth="1"/>
    <col min="4" max="4" width="23.140625" customWidth="1"/>
    <col min="5" max="5" width="15.140625" customWidth="1"/>
    <col min="6" max="6" width="17.42578125" customWidth="1"/>
    <col min="7" max="7" width="21.5703125" customWidth="1"/>
    <col min="8" max="8" width="16.7109375" customWidth="1"/>
  </cols>
  <sheetData>
    <row r="1" spans="2:8" x14ac:dyDescent="0.25">
      <c r="B1" s="13"/>
      <c r="C1" s="13"/>
      <c r="D1" s="13"/>
      <c r="E1" s="13"/>
      <c r="F1" s="13"/>
      <c r="G1" s="13"/>
      <c r="H1" s="13"/>
    </row>
    <row r="2" spans="2:8" ht="18" x14ac:dyDescent="0.25">
      <c r="B2" s="13"/>
      <c r="C2" s="133" t="s">
        <v>207</v>
      </c>
      <c r="D2" s="133"/>
      <c r="E2" s="133"/>
      <c r="F2" s="133"/>
      <c r="G2" s="133"/>
      <c r="H2" s="133"/>
    </row>
    <row r="3" spans="2:8" x14ac:dyDescent="0.25">
      <c r="B3" s="13"/>
      <c r="C3" s="13"/>
      <c r="D3" s="13"/>
      <c r="E3" s="13"/>
      <c r="F3" s="13"/>
      <c r="G3" s="13"/>
      <c r="H3" s="13"/>
    </row>
    <row r="4" spans="2:8" x14ac:dyDescent="0.25">
      <c r="B4" s="13"/>
      <c r="C4" s="13"/>
      <c r="D4" s="13"/>
      <c r="E4" s="13"/>
      <c r="F4" s="13"/>
      <c r="G4" s="13"/>
      <c r="H4" s="13"/>
    </row>
    <row r="5" spans="2:8" x14ac:dyDescent="0.25">
      <c r="B5" s="13"/>
      <c r="C5" s="36" t="s">
        <v>189</v>
      </c>
      <c r="D5" s="37" t="s">
        <v>402</v>
      </c>
      <c r="E5" s="38" t="s">
        <v>43</v>
      </c>
      <c r="F5" s="38" t="s">
        <v>44</v>
      </c>
      <c r="G5" s="38" t="s">
        <v>403</v>
      </c>
      <c r="H5" s="38" t="s">
        <v>45</v>
      </c>
    </row>
    <row r="6" spans="2:8" ht="26.25" customHeight="1" x14ac:dyDescent="0.25">
      <c r="B6" s="39" t="s">
        <v>204</v>
      </c>
      <c r="C6" s="35" t="s">
        <v>201</v>
      </c>
      <c r="D6" s="17">
        <v>1786746.61</v>
      </c>
      <c r="E6" s="17">
        <v>2002663.28</v>
      </c>
      <c r="F6" s="17">
        <v>2247509.91</v>
      </c>
      <c r="G6" s="17">
        <v>2159916.7000000002</v>
      </c>
      <c r="H6" s="18">
        <f>G6/F6</f>
        <v>0.96102655227001876</v>
      </c>
    </row>
    <row r="7" spans="2:8" ht="25.5" customHeight="1" x14ac:dyDescent="0.25">
      <c r="B7" s="39" t="s">
        <v>205</v>
      </c>
      <c r="C7" s="35" t="s">
        <v>202</v>
      </c>
      <c r="D7" s="17">
        <v>1689269.25</v>
      </c>
      <c r="E7" s="17">
        <v>2002663.28</v>
      </c>
      <c r="F7" s="17">
        <v>2247509.91</v>
      </c>
      <c r="G7" s="17">
        <v>2044113.4</v>
      </c>
      <c r="H7" s="18">
        <f t="shared" ref="H7:H8" si="0">G7/F7</f>
        <v>0.90950139570241084</v>
      </c>
    </row>
    <row r="8" spans="2:8" ht="30.75" customHeight="1" x14ac:dyDescent="0.25">
      <c r="B8" s="39" t="s">
        <v>206</v>
      </c>
      <c r="C8" s="35" t="s">
        <v>203</v>
      </c>
      <c r="D8" s="17">
        <v>1689269.25</v>
      </c>
      <c r="E8" s="17">
        <v>2002663.28</v>
      </c>
      <c r="F8" s="17">
        <v>2247509.91</v>
      </c>
      <c r="G8" s="17">
        <v>2044113.4</v>
      </c>
      <c r="H8" s="18">
        <f t="shared" si="0"/>
        <v>0.90950139570241084</v>
      </c>
    </row>
  </sheetData>
  <mergeCells count="1">
    <mergeCell ref="C2:H2"/>
  </mergeCells>
  <pageMargins left="0.7" right="0.7" top="0.75" bottom="0.75" header="0.3" footer="0.3"/>
  <pageSetup paperSize="9" scale="7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27"/>
  <sheetViews>
    <sheetView topLeftCell="A22" workbookViewId="0">
      <selection activeCell="E26" sqref="E26"/>
    </sheetView>
  </sheetViews>
  <sheetFormatPr defaultRowHeight="15" x14ac:dyDescent="0.25"/>
  <cols>
    <col min="1" max="1" width="11.5703125" style="5" customWidth="1"/>
    <col min="2" max="2" width="61.42578125" style="5" customWidth="1"/>
    <col min="3" max="3" width="16.28515625" hidden="1" customWidth="1"/>
    <col min="4" max="4" width="17" customWidth="1"/>
    <col min="5" max="5" width="14.42578125" customWidth="1"/>
    <col min="6" max="6" width="14.85546875" customWidth="1"/>
    <col min="7" max="9" width="12.42578125" customWidth="1"/>
  </cols>
  <sheetData>
    <row r="2" spans="1:6" ht="18.75" x14ac:dyDescent="0.3">
      <c r="B2" s="129" t="s">
        <v>358</v>
      </c>
      <c r="C2" s="129"/>
      <c r="D2" s="129"/>
      <c r="E2" s="129"/>
      <c r="F2" s="129"/>
    </row>
    <row r="3" spans="1:6" ht="18.75" x14ac:dyDescent="0.3">
      <c r="B3" s="129" t="s">
        <v>359</v>
      </c>
      <c r="C3" s="129"/>
      <c r="D3" s="129"/>
      <c r="E3" s="129"/>
      <c r="F3" s="129"/>
    </row>
    <row r="4" spans="1:6" ht="15.75" thickBot="1" x14ac:dyDescent="0.3"/>
    <row r="5" spans="1:6" ht="16.5" customHeight="1" thickTop="1" x14ac:dyDescent="0.25">
      <c r="A5" s="135" t="s">
        <v>189</v>
      </c>
      <c r="B5" s="135"/>
      <c r="C5" s="137" t="s">
        <v>43</v>
      </c>
      <c r="D5" s="10" t="s">
        <v>44</v>
      </c>
      <c r="E5" s="10" t="s">
        <v>188</v>
      </c>
      <c r="F5" s="10" t="s">
        <v>45</v>
      </c>
    </row>
    <row r="6" spans="1:6" x14ac:dyDescent="0.25">
      <c r="A6" s="136"/>
      <c r="B6" s="136"/>
      <c r="C6" s="138"/>
      <c r="D6" s="11">
        <v>2247509.91</v>
      </c>
      <c r="E6" s="11">
        <v>2159916.7000000002</v>
      </c>
      <c r="F6" s="12">
        <f>E6/D6</f>
        <v>0.96102655227001876</v>
      </c>
    </row>
    <row r="7" spans="1:6" ht="22.5" x14ac:dyDescent="0.25">
      <c r="A7" s="7" t="s">
        <v>208</v>
      </c>
      <c r="B7" s="7" t="s">
        <v>209</v>
      </c>
      <c r="C7" s="8">
        <v>1471856</v>
      </c>
      <c r="D7" s="8">
        <v>1737890</v>
      </c>
      <c r="E7" s="8">
        <v>1726571.62</v>
      </c>
      <c r="F7" s="9">
        <f t="shared" ref="F7:F71" si="0">E7/D7</f>
        <v>0.99348728630695848</v>
      </c>
    </row>
    <row r="8" spans="1:6" x14ac:dyDescent="0.25">
      <c r="A8" s="6" t="s">
        <v>210</v>
      </c>
      <c r="B8" s="6" t="s">
        <v>211</v>
      </c>
      <c r="C8" s="1">
        <v>1104000</v>
      </c>
      <c r="D8" s="1">
        <v>1335435</v>
      </c>
      <c r="E8" s="1">
        <v>1329682.3799999999</v>
      </c>
      <c r="F8" s="2">
        <f t="shared" si="0"/>
        <v>0.99569232497276161</v>
      </c>
    </row>
    <row r="9" spans="1:6" x14ac:dyDescent="0.25">
      <c r="A9" s="6" t="s">
        <v>212</v>
      </c>
      <c r="B9" s="6" t="s">
        <v>81</v>
      </c>
      <c r="C9" s="1">
        <v>19000</v>
      </c>
      <c r="D9" s="1">
        <v>25625</v>
      </c>
      <c r="E9" s="1">
        <v>24709</v>
      </c>
      <c r="F9" s="2">
        <f t="shared" si="0"/>
        <v>0.9642536585365854</v>
      </c>
    </row>
    <row r="10" spans="1:6" x14ac:dyDescent="0.25">
      <c r="A10" s="6" t="s">
        <v>213</v>
      </c>
      <c r="B10" s="6" t="s">
        <v>82</v>
      </c>
      <c r="C10" s="1">
        <v>33500</v>
      </c>
      <c r="D10" s="1">
        <v>38500</v>
      </c>
      <c r="E10" s="1">
        <v>37359</v>
      </c>
      <c r="F10" s="2">
        <f t="shared" si="0"/>
        <v>0.97036363636363632</v>
      </c>
    </row>
    <row r="11" spans="1:6" x14ac:dyDescent="0.25">
      <c r="A11" s="6" t="s">
        <v>225</v>
      </c>
      <c r="B11" s="6" t="s">
        <v>226</v>
      </c>
      <c r="C11" s="1">
        <v>3000</v>
      </c>
      <c r="D11" s="1">
        <v>3000</v>
      </c>
      <c r="E11" s="1">
        <v>0</v>
      </c>
      <c r="F11" s="2">
        <f t="shared" si="0"/>
        <v>0</v>
      </c>
    </row>
    <row r="12" spans="1:6" x14ac:dyDescent="0.25">
      <c r="A12" s="6" t="s">
        <v>214</v>
      </c>
      <c r="B12" s="6" t="s">
        <v>215</v>
      </c>
      <c r="C12" s="1">
        <v>49700</v>
      </c>
      <c r="D12" s="1">
        <v>35730</v>
      </c>
      <c r="E12" s="1">
        <v>36130.239999999998</v>
      </c>
      <c r="F12" s="2">
        <f t="shared" si="0"/>
        <v>1.0112017912118667</v>
      </c>
    </row>
    <row r="13" spans="1:6" x14ac:dyDescent="0.25">
      <c r="A13" s="6" t="s">
        <v>227</v>
      </c>
      <c r="B13" s="6" t="s">
        <v>228</v>
      </c>
      <c r="C13" s="1">
        <v>4100</v>
      </c>
      <c r="D13" s="1">
        <v>4000</v>
      </c>
      <c r="E13" s="1">
        <v>4000</v>
      </c>
      <c r="F13" s="2">
        <f t="shared" si="0"/>
        <v>1</v>
      </c>
    </row>
    <row r="14" spans="1:6" x14ac:dyDescent="0.25">
      <c r="A14" s="6" t="s">
        <v>229</v>
      </c>
      <c r="B14" s="6" t="s">
        <v>230</v>
      </c>
      <c r="C14" s="1">
        <v>2300</v>
      </c>
      <c r="D14" s="1">
        <v>2300</v>
      </c>
      <c r="E14" s="1">
        <v>0</v>
      </c>
      <c r="F14" s="2">
        <f t="shared" si="0"/>
        <v>0</v>
      </c>
    </row>
    <row r="15" spans="1:6" x14ac:dyDescent="0.25">
      <c r="A15" s="6" t="s">
        <v>216</v>
      </c>
      <c r="B15" s="6" t="s">
        <v>217</v>
      </c>
      <c r="C15" s="1">
        <v>4000</v>
      </c>
      <c r="D15" s="1">
        <v>3000</v>
      </c>
      <c r="E15" s="1">
        <v>2648.64</v>
      </c>
      <c r="F15" s="2">
        <f t="shared" si="0"/>
        <v>0.88288</v>
      </c>
    </row>
    <row r="16" spans="1:6" x14ac:dyDescent="0.25">
      <c r="A16" s="6" t="s">
        <v>218</v>
      </c>
      <c r="B16" s="6" t="s">
        <v>219</v>
      </c>
      <c r="C16" s="1">
        <v>17400</v>
      </c>
      <c r="D16" s="1">
        <v>17400</v>
      </c>
      <c r="E16" s="1">
        <v>16336.18</v>
      </c>
      <c r="F16" s="2">
        <f t="shared" si="0"/>
        <v>0.93886091954022988</v>
      </c>
    </row>
    <row r="17" spans="1:6" x14ac:dyDescent="0.25">
      <c r="A17" s="6" t="s">
        <v>231</v>
      </c>
      <c r="B17" s="6" t="s">
        <v>232</v>
      </c>
      <c r="C17" s="1">
        <v>5800</v>
      </c>
      <c r="D17" s="1">
        <v>800</v>
      </c>
      <c r="E17" s="1">
        <v>172.01</v>
      </c>
      <c r="F17" s="2">
        <f t="shared" si="0"/>
        <v>0.2150125</v>
      </c>
    </row>
    <row r="18" spans="1:6" x14ac:dyDescent="0.25">
      <c r="A18" s="6" t="s">
        <v>220</v>
      </c>
      <c r="B18" s="6" t="s">
        <v>85</v>
      </c>
      <c r="C18" s="1">
        <v>190900</v>
      </c>
      <c r="D18" s="1">
        <v>232000</v>
      </c>
      <c r="E18" s="1">
        <v>229638.9</v>
      </c>
      <c r="F18" s="2">
        <f t="shared" si="0"/>
        <v>0.9898228448275862</v>
      </c>
    </row>
    <row r="19" spans="1:6" x14ac:dyDescent="0.25">
      <c r="A19" s="6" t="s">
        <v>221</v>
      </c>
      <c r="B19" s="6" t="s">
        <v>222</v>
      </c>
      <c r="C19" s="1">
        <v>31600</v>
      </c>
      <c r="D19" s="1">
        <v>33000</v>
      </c>
      <c r="E19" s="1">
        <v>40903.050000000003</v>
      </c>
      <c r="F19" s="2">
        <f t="shared" si="0"/>
        <v>1.2394863636363638</v>
      </c>
    </row>
    <row r="20" spans="1:6" x14ac:dyDescent="0.25">
      <c r="A20" s="74">
        <v>322110</v>
      </c>
      <c r="B20" s="6" t="s">
        <v>265</v>
      </c>
      <c r="C20" s="1">
        <v>100</v>
      </c>
      <c r="D20" s="1">
        <v>100</v>
      </c>
      <c r="E20" s="1">
        <v>0</v>
      </c>
      <c r="F20" s="2">
        <v>0</v>
      </c>
    </row>
    <row r="21" spans="1:6" x14ac:dyDescent="0.25">
      <c r="A21" s="74">
        <v>32931</v>
      </c>
      <c r="B21" s="6" t="s">
        <v>152</v>
      </c>
      <c r="C21" s="1">
        <v>1000</v>
      </c>
      <c r="D21" s="1">
        <v>0</v>
      </c>
      <c r="E21" s="1">
        <v>0</v>
      </c>
      <c r="F21" s="2">
        <v>0</v>
      </c>
    </row>
    <row r="22" spans="1:6" x14ac:dyDescent="0.25">
      <c r="A22" s="6" t="s">
        <v>233</v>
      </c>
      <c r="B22" s="6" t="s">
        <v>234</v>
      </c>
      <c r="C22" s="1">
        <v>0</v>
      </c>
      <c r="D22" s="1">
        <v>0</v>
      </c>
      <c r="E22" s="1">
        <v>0</v>
      </c>
      <c r="F22" s="2">
        <v>0</v>
      </c>
    </row>
    <row r="23" spans="1:6" x14ac:dyDescent="0.25">
      <c r="A23" s="6" t="s">
        <v>235</v>
      </c>
      <c r="B23" s="6" t="s">
        <v>236</v>
      </c>
      <c r="C23" s="1">
        <v>4256</v>
      </c>
      <c r="D23" s="1">
        <v>5000</v>
      </c>
      <c r="E23" s="1">
        <v>4992</v>
      </c>
      <c r="F23" s="2">
        <f t="shared" si="0"/>
        <v>0.99839999999999995</v>
      </c>
    </row>
    <row r="24" spans="1:6" x14ac:dyDescent="0.25">
      <c r="A24" s="6" t="s">
        <v>237</v>
      </c>
      <c r="B24" s="6" t="s">
        <v>155</v>
      </c>
      <c r="C24" s="1">
        <v>0</v>
      </c>
      <c r="D24" s="1">
        <v>0</v>
      </c>
      <c r="E24" s="1">
        <v>0</v>
      </c>
      <c r="F24" s="2">
        <v>0</v>
      </c>
    </row>
    <row r="25" spans="1:6" x14ac:dyDescent="0.25">
      <c r="A25" s="74">
        <v>329990</v>
      </c>
      <c r="B25" s="6" t="s">
        <v>150</v>
      </c>
      <c r="C25" s="1">
        <v>1200</v>
      </c>
      <c r="D25" s="1">
        <v>2000</v>
      </c>
      <c r="E25" s="1">
        <v>0</v>
      </c>
      <c r="F25" s="2">
        <v>0</v>
      </c>
    </row>
    <row r="26" spans="1:6" ht="22.5" x14ac:dyDescent="0.25">
      <c r="A26" s="7" t="s">
        <v>238</v>
      </c>
      <c r="B26" s="7" t="s">
        <v>239</v>
      </c>
      <c r="C26" s="8">
        <v>9256.36</v>
      </c>
      <c r="D26" s="8">
        <v>9337.73</v>
      </c>
      <c r="E26" s="8">
        <v>8671.9</v>
      </c>
      <c r="F26" s="9">
        <f t="shared" si="0"/>
        <v>0.9286946613363205</v>
      </c>
    </row>
    <row r="27" spans="1:6" x14ac:dyDescent="0.25">
      <c r="A27" s="6" t="s">
        <v>240</v>
      </c>
      <c r="B27" s="6" t="s">
        <v>241</v>
      </c>
      <c r="C27" s="1">
        <v>393.51</v>
      </c>
      <c r="D27" s="1">
        <v>450</v>
      </c>
      <c r="E27" s="1">
        <v>447.89</v>
      </c>
      <c r="F27" s="2">
        <f t="shared" si="0"/>
        <v>0.99531111111111104</v>
      </c>
    </row>
    <row r="28" spans="1:6" x14ac:dyDescent="0.25">
      <c r="A28" s="6" t="s">
        <v>242</v>
      </c>
      <c r="B28" s="6" t="s">
        <v>243</v>
      </c>
      <c r="C28" s="1">
        <v>1150.8900000000001</v>
      </c>
      <c r="D28" s="1">
        <v>365.78</v>
      </c>
      <c r="E28" s="1">
        <v>365.78</v>
      </c>
      <c r="F28" s="2">
        <f t="shared" si="0"/>
        <v>1</v>
      </c>
    </row>
    <row r="29" spans="1:6" x14ac:dyDescent="0.25">
      <c r="A29" s="6" t="s">
        <v>244</v>
      </c>
      <c r="B29" s="6" t="s">
        <v>245</v>
      </c>
      <c r="C29" s="1">
        <v>1908.35</v>
      </c>
      <c r="D29" s="1">
        <v>1835.62</v>
      </c>
      <c r="E29" s="1">
        <v>1430.84</v>
      </c>
      <c r="F29" s="2">
        <f t="shared" si="0"/>
        <v>0.77948595025114131</v>
      </c>
    </row>
    <row r="30" spans="1:6" x14ac:dyDescent="0.25">
      <c r="A30" s="6" t="s">
        <v>248</v>
      </c>
      <c r="B30" s="6" t="s">
        <v>249</v>
      </c>
      <c r="C30" s="1">
        <v>0</v>
      </c>
      <c r="D30" s="1">
        <v>0</v>
      </c>
      <c r="E30" s="1">
        <v>0</v>
      </c>
      <c r="F30" s="2">
        <v>0</v>
      </c>
    </row>
    <row r="31" spans="1:6" x14ac:dyDescent="0.25">
      <c r="A31" s="6" t="s">
        <v>246</v>
      </c>
      <c r="B31" s="6" t="s">
        <v>247</v>
      </c>
      <c r="C31" s="1">
        <v>5206.08</v>
      </c>
      <c r="D31" s="1">
        <v>6266.33</v>
      </c>
      <c r="E31" s="1">
        <v>6427.39</v>
      </c>
      <c r="F31" s="2">
        <f t="shared" si="0"/>
        <v>1.0257024446526117</v>
      </c>
    </row>
    <row r="32" spans="1:6" x14ac:dyDescent="0.25">
      <c r="A32" s="74">
        <v>32323</v>
      </c>
      <c r="B32" s="6" t="s">
        <v>419</v>
      </c>
      <c r="C32" s="1">
        <v>597.53</v>
      </c>
      <c r="D32" s="1">
        <v>420</v>
      </c>
      <c r="E32" s="1">
        <v>0</v>
      </c>
      <c r="F32" s="2">
        <v>0</v>
      </c>
    </row>
    <row r="33" spans="1:6" ht="22.5" x14ac:dyDescent="0.25">
      <c r="A33" s="7" t="s">
        <v>250</v>
      </c>
      <c r="B33" s="7" t="s">
        <v>251</v>
      </c>
      <c r="C33" s="8">
        <v>298108.08</v>
      </c>
      <c r="D33" s="8">
        <v>312169.03999999998</v>
      </c>
      <c r="E33" s="8">
        <v>264834.28000000003</v>
      </c>
      <c r="F33" s="9">
        <f t="shared" si="0"/>
        <v>0.84836817898405315</v>
      </c>
    </row>
    <row r="34" spans="1:6" x14ac:dyDescent="0.25">
      <c r="A34" s="6" t="s">
        <v>254</v>
      </c>
      <c r="B34" s="6" t="s">
        <v>255</v>
      </c>
      <c r="C34" s="1">
        <v>5123.04</v>
      </c>
      <c r="D34" s="1">
        <v>7820</v>
      </c>
      <c r="E34" s="1">
        <v>4758.62</v>
      </c>
      <c r="F34" s="2">
        <f t="shared" si="0"/>
        <v>0.60851918158567775</v>
      </c>
    </row>
    <row r="35" spans="1:6" x14ac:dyDescent="0.25">
      <c r="A35" s="6" t="s">
        <v>316</v>
      </c>
      <c r="B35" s="6" t="s">
        <v>317</v>
      </c>
      <c r="C35" s="1">
        <v>2990</v>
      </c>
      <c r="D35" s="1">
        <v>5440</v>
      </c>
      <c r="E35" s="1">
        <v>4940</v>
      </c>
      <c r="F35" s="2">
        <f t="shared" si="0"/>
        <v>0.90808823529411764</v>
      </c>
    </row>
    <row r="36" spans="1:6" x14ac:dyDescent="0.25">
      <c r="A36" s="6" t="s">
        <v>256</v>
      </c>
      <c r="B36" s="6" t="s">
        <v>257</v>
      </c>
      <c r="C36" s="1">
        <v>3166.5</v>
      </c>
      <c r="D36" s="1">
        <v>1913.77</v>
      </c>
      <c r="E36" s="1">
        <v>2044.21</v>
      </c>
      <c r="F36" s="2">
        <f t="shared" si="0"/>
        <v>1.0681586606541016</v>
      </c>
    </row>
    <row r="37" spans="1:6" x14ac:dyDescent="0.25">
      <c r="A37" s="6" t="s">
        <v>341</v>
      </c>
      <c r="B37" s="6" t="s">
        <v>342</v>
      </c>
      <c r="C37" s="1">
        <v>5046.8999999999996</v>
      </c>
      <c r="D37" s="1">
        <v>4880</v>
      </c>
      <c r="E37" s="1">
        <v>4693.1499999999996</v>
      </c>
      <c r="F37" s="2">
        <f t="shared" si="0"/>
        <v>0.9617110655737704</v>
      </c>
    </row>
    <row r="38" spans="1:6" x14ac:dyDescent="0.25">
      <c r="A38" s="6" t="s">
        <v>258</v>
      </c>
      <c r="B38" s="6" t="s">
        <v>259</v>
      </c>
      <c r="C38" s="1">
        <v>6061.71</v>
      </c>
      <c r="D38" s="1">
        <v>2555.64</v>
      </c>
      <c r="E38" s="1">
        <v>1649.27</v>
      </c>
      <c r="F38" s="2">
        <f t="shared" si="0"/>
        <v>0.64534519728913309</v>
      </c>
    </row>
    <row r="39" spans="1:6" x14ac:dyDescent="0.25">
      <c r="A39" s="6" t="s">
        <v>337</v>
      </c>
      <c r="B39" s="6" t="s">
        <v>338</v>
      </c>
      <c r="C39" s="1">
        <v>4000</v>
      </c>
      <c r="D39" s="1">
        <v>4700</v>
      </c>
      <c r="E39" s="1">
        <v>3107.08</v>
      </c>
      <c r="F39" s="2">
        <f t="shared" si="0"/>
        <v>0.66108085106382974</v>
      </c>
    </row>
    <row r="40" spans="1:6" x14ac:dyDescent="0.25">
      <c r="A40" s="6" t="s">
        <v>339</v>
      </c>
      <c r="B40" s="6" t="s">
        <v>340</v>
      </c>
      <c r="C40" s="1">
        <v>0</v>
      </c>
      <c r="D40" s="1">
        <v>0</v>
      </c>
      <c r="E40" s="1">
        <v>0</v>
      </c>
      <c r="F40" s="2">
        <v>0</v>
      </c>
    </row>
    <row r="41" spans="1:6" x14ac:dyDescent="0.25">
      <c r="A41" s="6" t="s">
        <v>318</v>
      </c>
      <c r="B41" s="6" t="s">
        <v>319</v>
      </c>
      <c r="C41" s="1">
        <v>0</v>
      </c>
      <c r="D41" s="1">
        <v>0</v>
      </c>
      <c r="E41" s="1">
        <v>0</v>
      </c>
      <c r="F41" s="2">
        <v>0</v>
      </c>
    </row>
    <row r="42" spans="1:6" x14ac:dyDescent="0.25">
      <c r="A42" s="6" t="s">
        <v>260</v>
      </c>
      <c r="B42" s="6" t="s">
        <v>261</v>
      </c>
      <c r="C42" s="1">
        <v>651.23</v>
      </c>
      <c r="D42" s="1">
        <v>61.28</v>
      </c>
      <c r="E42" s="1">
        <v>61.28</v>
      </c>
      <c r="F42" s="2">
        <f t="shared" si="0"/>
        <v>1</v>
      </c>
    </row>
    <row r="43" spans="1:6" x14ac:dyDescent="0.25">
      <c r="A43" s="6" t="s">
        <v>320</v>
      </c>
      <c r="B43" s="6" t="s">
        <v>321</v>
      </c>
      <c r="C43" s="1">
        <v>7445.2</v>
      </c>
      <c r="D43" s="1">
        <v>0</v>
      </c>
      <c r="E43" s="1">
        <v>0</v>
      </c>
      <c r="F43" s="2">
        <v>0</v>
      </c>
    </row>
    <row r="44" spans="1:6" x14ac:dyDescent="0.25">
      <c r="A44" s="6" t="s">
        <v>262</v>
      </c>
      <c r="B44" s="6" t="s">
        <v>263</v>
      </c>
      <c r="C44" s="1">
        <v>153.80000000000001</v>
      </c>
      <c r="D44" s="1">
        <v>134</v>
      </c>
      <c r="E44" s="1">
        <v>134</v>
      </c>
      <c r="F44" s="2">
        <f t="shared" si="0"/>
        <v>1</v>
      </c>
    </row>
    <row r="45" spans="1:6" x14ac:dyDescent="0.25">
      <c r="A45" s="6" t="s">
        <v>264</v>
      </c>
      <c r="B45" s="6" t="s">
        <v>265</v>
      </c>
      <c r="C45" s="1">
        <v>2551.02</v>
      </c>
      <c r="D45" s="1">
        <v>3470</v>
      </c>
      <c r="E45" s="1">
        <v>3268.34</v>
      </c>
      <c r="F45" s="2">
        <f t="shared" si="0"/>
        <v>0.94188472622478392</v>
      </c>
    </row>
    <row r="46" spans="1:6" x14ac:dyDescent="0.25">
      <c r="A46" s="6" t="s">
        <v>266</v>
      </c>
      <c r="B46" s="6" t="s">
        <v>267</v>
      </c>
      <c r="C46" s="1">
        <v>901.03</v>
      </c>
      <c r="D46" s="1">
        <v>1300</v>
      </c>
      <c r="E46" s="1">
        <v>801.62</v>
      </c>
      <c r="F46" s="2">
        <f t="shared" si="0"/>
        <v>0.6166307692307692</v>
      </c>
    </row>
    <row r="47" spans="1:6" x14ac:dyDescent="0.25">
      <c r="A47" s="6" t="s">
        <v>268</v>
      </c>
      <c r="B47" s="6" t="s">
        <v>269</v>
      </c>
      <c r="C47" s="1">
        <v>3662.37</v>
      </c>
      <c r="D47" s="1">
        <v>3198.71</v>
      </c>
      <c r="E47" s="1">
        <v>2887.01</v>
      </c>
      <c r="F47" s="2">
        <f t="shared" si="0"/>
        <v>0.90255446726961808</v>
      </c>
    </row>
    <row r="48" spans="1:6" x14ac:dyDescent="0.25">
      <c r="A48" s="6" t="s">
        <v>270</v>
      </c>
      <c r="B48" s="6" t="s">
        <v>271</v>
      </c>
      <c r="C48" s="1">
        <v>3778.87</v>
      </c>
      <c r="D48" s="1">
        <v>4975.47</v>
      </c>
      <c r="E48" s="1">
        <v>3639.43</v>
      </c>
      <c r="F48" s="2">
        <f t="shared" si="0"/>
        <v>0.73147461445853346</v>
      </c>
    </row>
    <row r="49" spans="1:6" x14ac:dyDescent="0.25">
      <c r="A49" s="6" t="s">
        <v>272</v>
      </c>
      <c r="B49" s="6" t="s">
        <v>273</v>
      </c>
      <c r="C49" s="1">
        <v>6972.04</v>
      </c>
      <c r="D49" s="1">
        <v>8191.11</v>
      </c>
      <c r="E49" s="1">
        <v>2215.89</v>
      </c>
      <c r="F49" s="2">
        <f t="shared" si="0"/>
        <v>0.27052377516600312</v>
      </c>
    </row>
    <row r="50" spans="1:6" x14ac:dyDescent="0.25">
      <c r="A50" s="6" t="s">
        <v>274</v>
      </c>
      <c r="B50" s="6" t="s">
        <v>275</v>
      </c>
      <c r="C50" s="1">
        <v>1495.81</v>
      </c>
      <c r="D50" s="1">
        <v>2847</v>
      </c>
      <c r="E50" s="1">
        <v>564</v>
      </c>
      <c r="F50" s="2">
        <f t="shared" si="0"/>
        <v>0.19810326659641728</v>
      </c>
    </row>
    <row r="51" spans="1:6" x14ac:dyDescent="0.25">
      <c r="A51" s="6" t="s">
        <v>276</v>
      </c>
      <c r="B51" s="6" t="s">
        <v>277</v>
      </c>
      <c r="C51" s="1">
        <v>15106.15</v>
      </c>
      <c r="D51" s="1">
        <v>17803</v>
      </c>
      <c r="E51" s="1">
        <v>14740.53</v>
      </c>
      <c r="F51" s="2">
        <f t="shared" si="0"/>
        <v>0.8279801157108353</v>
      </c>
    </row>
    <row r="52" spans="1:6" x14ac:dyDescent="0.25">
      <c r="A52" s="6" t="s">
        <v>278</v>
      </c>
      <c r="B52" s="6" t="s">
        <v>279</v>
      </c>
      <c r="C52" s="1">
        <v>18939</v>
      </c>
      <c r="D52" s="1">
        <v>22512.32</v>
      </c>
      <c r="E52" s="1">
        <v>20140.72</v>
      </c>
      <c r="F52" s="2">
        <f t="shared" si="0"/>
        <v>0.89465323875993241</v>
      </c>
    </row>
    <row r="53" spans="1:6" x14ac:dyDescent="0.25">
      <c r="A53" s="74">
        <v>322340</v>
      </c>
      <c r="B53" s="6" t="s">
        <v>388</v>
      </c>
      <c r="C53" s="1">
        <v>380.21</v>
      </c>
      <c r="D53" s="1">
        <v>1017.45</v>
      </c>
      <c r="E53" s="1">
        <v>1017.45</v>
      </c>
      <c r="F53" s="2">
        <f>E53/D53</f>
        <v>1</v>
      </c>
    </row>
    <row r="54" spans="1:6" x14ac:dyDescent="0.25">
      <c r="A54" s="6" t="s">
        <v>322</v>
      </c>
      <c r="B54" s="6" t="s">
        <v>323</v>
      </c>
      <c r="C54" s="1">
        <v>12384.09</v>
      </c>
      <c r="D54" s="1">
        <v>10117.31</v>
      </c>
      <c r="E54" s="1">
        <v>1303.3</v>
      </c>
      <c r="F54" s="2">
        <f t="shared" si="0"/>
        <v>0.12881882634811032</v>
      </c>
    </row>
    <row r="55" spans="1:6" x14ac:dyDescent="0.25">
      <c r="A55" s="6" t="s">
        <v>324</v>
      </c>
      <c r="B55" s="6" t="s">
        <v>99</v>
      </c>
      <c r="C55" s="1">
        <v>781.31</v>
      </c>
      <c r="D55" s="1">
        <v>1263.6099999999999</v>
      </c>
      <c r="E55" s="1">
        <v>1235.5</v>
      </c>
      <c r="F55" s="2">
        <f t="shared" si="0"/>
        <v>0.97775421213823899</v>
      </c>
    </row>
    <row r="56" spans="1:6" x14ac:dyDescent="0.25">
      <c r="A56" s="6" t="s">
        <v>280</v>
      </c>
      <c r="B56" s="6" t="s">
        <v>281</v>
      </c>
      <c r="C56" s="1">
        <v>3457.43</v>
      </c>
      <c r="D56" s="1">
        <v>3516.26</v>
      </c>
      <c r="E56" s="1">
        <v>3491</v>
      </c>
      <c r="F56" s="2">
        <f t="shared" si="0"/>
        <v>0.99281623088167537</v>
      </c>
    </row>
    <row r="57" spans="1:6" x14ac:dyDescent="0.25">
      <c r="A57" s="6" t="s">
        <v>282</v>
      </c>
      <c r="B57" s="6" t="s">
        <v>283</v>
      </c>
      <c r="C57" s="1">
        <v>110.16</v>
      </c>
      <c r="D57" s="1">
        <v>302.58</v>
      </c>
      <c r="E57" s="1">
        <v>281.62</v>
      </c>
      <c r="F57" s="2">
        <f t="shared" si="0"/>
        <v>0.93072906338819494</v>
      </c>
    </row>
    <row r="58" spans="1:6" x14ac:dyDescent="0.25">
      <c r="A58" s="6" t="s">
        <v>284</v>
      </c>
      <c r="B58" s="6" t="s">
        <v>285</v>
      </c>
      <c r="C58" s="1">
        <v>5820.4</v>
      </c>
      <c r="D58" s="1">
        <v>5611.6</v>
      </c>
      <c r="E58" s="1">
        <v>5303.6</v>
      </c>
      <c r="F58" s="2">
        <f>E58/D58</f>
        <v>0.94511369306436666</v>
      </c>
    </row>
    <row r="59" spans="1:6" x14ac:dyDescent="0.25">
      <c r="A59" s="74">
        <v>323210</v>
      </c>
      <c r="B59" s="6" t="s">
        <v>249</v>
      </c>
      <c r="C59" s="1">
        <v>4684.38</v>
      </c>
      <c r="D59" s="1">
        <v>1150</v>
      </c>
      <c r="E59" s="1">
        <v>0</v>
      </c>
      <c r="F59" s="2">
        <f>E59/D59</f>
        <v>0</v>
      </c>
    </row>
    <row r="60" spans="1:6" x14ac:dyDescent="0.25">
      <c r="A60" s="74">
        <v>32323</v>
      </c>
      <c r="B60" s="6" t="s">
        <v>419</v>
      </c>
      <c r="C60" s="1"/>
      <c r="D60" s="1">
        <v>0</v>
      </c>
      <c r="E60" s="1">
        <v>164.38</v>
      </c>
      <c r="F60" s="2">
        <v>0</v>
      </c>
    </row>
    <row r="61" spans="1:6" x14ac:dyDescent="0.25">
      <c r="A61" s="74">
        <v>323220</v>
      </c>
      <c r="B61" s="6" t="s">
        <v>401</v>
      </c>
      <c r="C61" s="1">
        <v>675</v>
      </c>
      <c r="D61" s="1">
        <v>0</v>
      </c>
      <c r="E61" s="1">
        <v>0</v>
      </c>
      <c r="F61" s="2">
        <v>0</v>
      </c>
    </row>
    <row r="62" spans="1:6" x14ac:dyDescent="0.25">
      <c r="A62" s="6" t="s">
        <v>286</v>
      </c>
      <c r="B62" s="6" t="s">
        <v>287</v>
      </c>
      <c r="C62" s="1">
        <v>254.88</v>
      </c>
      <c r="D62" s="1">
        <v>254.88</v>
      </c>
      <c r="E62" s="1">
        <v>254.88</v>
      </c>
      <c r="F62" s="2">
        <f t="shared" si="0"/>
        <v>1</v>
      </c>
    </row>
    <row r="63" spans="1:6" x14ac:dyDescent="0.25">
      <c r="A63" s="6" t="s">
        <v>288</v>
      </c>
      <c r="B63" s="6" t="s">
        <v>289</v>
      </c>
      <c r="C63" s="1">
        <v>780</v>
      </c>
      <c r="D63" s="1">
        <v>378</v>
      </c>
      <c r="E63" s="1">
        <v>378</v>
      </c>
      <c r="F63" s="2">
        <f t="shared" si="0"/>
        <v>1</v>
      </c>
    </row>
    <row r="64" spans="1:6" x14ac:dyDescent="0.25">
      <c r="A64" s="6" t="s">
        <v>290</v>
      </c>
      <c r="B64" s="6" t="s">
        <v>291</v>
      </c>
      <c r="C64" s="1">
        <v>4725.54</v>
      </c>
      <c r="D64" s="1">
        <v>6617.57</v>
      </c>
      <c r="E64" s="1">
        <v>6512.42</v>
      </c>
      <c r="F64" s="2">
        <f t="shared" si="0"/>
        <v>0.98411048164205295</v>
      </c>
    </row>
    <row r="65" spans="1:6" x14ac:dyDescent="0.25">
      <c r="A65" s="6" t="s">
        <v>292</v>
      </c>
      <c r="B65" s="6" t="s">
        <v>293</v>
      </c>
      <c r="C65" s="1">
        <v>3025.62</v>
      </c>
      <c r="D65" s="1">
        <v>5000</v>
      </c>
      <c r="E65" s="1">
        <v>4073.27</v>
      </c>
      <c r="F65" s="2">
        <f t="shared" si="0"/>
        <v>0.81465399999999999</v>
      </c>
    </row>
    <row r="66" spans="1:6" x14ac:dyDescent="0.25">
      <c r="A66" s="6" t="s">
        <v>294</v>
      </c>
      <c r="B66" s="6" t="s">
        <v>295</v>
      </c>
      <c r="C66" s="1">
        <v>150</v>
      </c>
      <c r="D66" s="1">
        <v>165</v>
      </c>
      <c r="E66" s="1">
        <v>165</v>
      </c>
      <c r="F66" s="2">
        <f t="shared" si="0"/>
        <v>1</v>
      </c>
    </row>
    <row r="67" spans="1:6" x14ac:dyDescent="0.25">
      <c r="A67" s="6" t="s">
        <v>296</v>
      </c>
      <c r="B67" s="6" t="s">
        <v>297</v>
      </c>
      <c r="C67" s="1">
        <v>3897</v>
      </c>
      <c r="D67" s="1">
        <v>4221.75</v>
      </c>
      <c r="E67" s="1">
        <v>4546.5</v>
      </c>
      <c r="F67" s="2">
        <f t="shared" si="0"/>
        <v>1.0769230769230769</v>
      </c>
    </row>
    <row r="68" spans="1:6" x14ac:dyDescent="0.25">
      <c r="A68" s="6" t="s">
        <v>298</v>
      </c>
      <c r="B68" s="6" t="s">
        <v>299</v>
      </c>
      <c r="C68" s="1">
        <v>4116</v>
      </c>
      <c r="D68" s="1">
        <v>4280</v>
      </c>
      <c r="E68" s="1">
        <v>2613.85</v>
      </c>
      <c r="F68" s="2">
        <f t="shared" si="0"/>
        <v>0.61071261682242983</v>
      </c>
    </row>
    <row r="69" spans="1:6" x14ac:dyDescent="0.25">
      <c r="A69" s="6" t="s">
        <v>333</v>
      </c>
      <c r="B69" s="6" t="s">
        <v>334</v>
      </c>
      <c r="C69" s="1">
        <v>500</v>
      </c>
      <c r="D69" s="1">
        <v>1038.75</v>
      </c>
      <c r="E69" s="1">
        <v>318.38</v>
      </c>
      <c r="F69" s="2">
        <f t="shared" si="0"/>
        <v>0.30650300842358602</v>
      </c>
    </row>
    <row r="70" spans="1:6" x14ac:dyDescent="0.25">
      <c r="A70" s="6" t="s">
        <v>223</v>
      </c>
      <c r="B70" s="6" t="s">
        <v>224</v>
      </c>
      <c r="C70" s="1">
        <v>792.64</v>
      </c>
      <c r="D70" s="1">
        <v>990.8</v>
      </c>
      <c r="E70" s="1">
        <v>990.8</v>
      </c>
      <c r="F70" s="2">
        <f t="shared" si="0"/>
        <v>1</v>
      </c>
    </row>
    <row r="71" spans="1:6" x14ac:dyDescent="0.25">
      <c r="A71" s="6" t="s">
        <v>300</v>
      </c>
      <c r="B71" s="6" t="s">
        <v>301</v>
      </c>
      <c r="C71" s="1">
        <v>2389.08</v>
      </c>
      <c r="D71" s="1">
        <v>2349.09</v>
      </c>
      <c r="E71" s="1">
        <v>2349.09</v>
      </c>
      <c r="F71" s="2">
        <f t="shared" si="0"/>
        <v>1</v>
      </c>
    </row>
    <row r="72" spans="1:6" x14ac:dyDescent="0.25">
      <c r="A72" s="74">
        <v>323810</v>
      </c>
      <c r="B72" s="6" t="s">
        <v>389</v>
      </c>
      <c r="C72" s="1">
        <v>127.75</v>
      </c>
      <c r="D72" s="1">
        <v>0</v>
      </c>
      <c r="E72" s="1">
        <v>0</v>
      </c>
      <c r="F72" s="2">
        <v>0</v>
      </c>
    </row>
    <row r="73" spans="1:6" x14ac:dyDescent="0.25">
      <c r="A73" s="6" t="s">
        <v>302</v>
      </c>
      <c r="B73" s="6" t="s">
        <v>303</v>
      </c>
      <c r="C73" s="1">
        <v>2724.53</v>
      </c>
      <c r="D73" s="1">
        <v>3212.05</v>
      </c>
      <c r="E73" s="1">
        <v>2947.05</v>
      </c>
      <c r="F73" s="2">
        <f t="shared" ref="F73:F92" si="1">E73/D73</f>
        <v>0.9174981709500164</v>
      </c>
    </row>
    <row r="74" spans="1:6" x14ac:dyDescent="0.25">
      <c r="A74" s="6" t="s">
        <v>304</v>
      </c>
      <c r="B74" s="6" t="s">
        <v>305</v>
      </c>
      <c r="C74" s="1">
        <v>0</v>
      </c>
      <c r="D74" s="1">
        <v>0</v>
      </c>
      <c r="E74" s="1">
        <v>0</v>
      </c>
      <c r="F74" s="2">
        <v>0</v>
      </c>
    </row>
    <row r="75" spans="1:6" x14ac:dyDescent="0.25">
      <c r="A75" s="6" t="s">
        <v>325</v>
      </c>
      <c r="B75" s="6" t="s">
        <v>326</v>
      </c>
      <c r="C75" s="1">
        <v>0</v>
      </c>
      <c r="D75" s="1">
        <v>45</v>
      </c>
      <c r="E75" s="1">
        <v>45</v>
      </c>
      <c r="F75" s="2">
        <v>0</v>
      </c>
    </row>
    <row r="76" spans="1:6" x14ac:dyDescent="0.25">
      <c r="A76" s="74">
        <v>32394</v>
      </c>
      <c r="B76" s="74" t="s">
        <v>424</v>
      </c>
      <c r="C76" s="1">
        <v>0</v>
      </c>
      <c r="D76" s="1">
        <v>170.82</v>
      </c>
      <c r="E76" s="1">
        <v>170.82</v>
      </c>
      <c r="F76" s="2">
        <v>0</v>
      </c>
    </row>
    <row r="77" spans="1:6" x14ac:dyDescent="0.25">
      <c r="A77" s="6" t="s">
        <v>306</v>
      </c>
      <c r="B77" s="6" t="s">
        <v>307</v>
      </c>
      <c r="C77" s="1">
        <v>603.36</v>
      </c>
      <c r="D77" s="1">
        <v>603.36</v>
      </c>
      <c r="E77" s="1">
        <v>653.64</v>
      </c>
      <c r="F77" s="2">
        <f t="shared" si="1"/>
        <v>1.0833333333333333</v>
      </c>
    </row>
    <row r="78" spans="1:6" x14ac:dyDescent="0.25">
      <c r="A78" s="6" t="s">
        <v>308</v>
      </c>
      <c r="B78" s="6" t="s">
        <v>309</v>
      </c>
      <c r="C78" s="1">
        <v>114</v>
      </c>
      <c r="D78" s="1">
        <v>336</v>
      </c>
      <c r="E78" s="1">
        <v>336</v>
      </c>
      <c r="F78" s="2">
        <f t="shared" si="1"/>
        <v>1</v>
      </c>
    </row>
    <row r="79" spans="1:6" x14ac:dyDescent="0.25">
      <c r="A79" s="74">
        <v>32921</v>
      </c>
      <c r="B79" s="6" t="s">
        <v>425</v>
      </c>
      <c r="C79" s="1"/>
      <c r="D79" s="1">
        <v>598.72</v>
      </c>
      <c r="E79" s="1">
        <v>598.72</v>
      </c>
      <c r="F79" s="2"/>
    </row>
    <row r="80" spans="1:6" x14ac:dyDescent="0.25">
      <c r="A80" s="74">
        <v>32922</v>
      </c>
      <c r="B80" s="6" t="s">
        <v>390</v>
      </c>
      <c r="C80" s="1">
        <v>463.38</v>
      </c>
      <c r="D80" s="1">
        <v>1289.74</v>
      </c>
      <c r="E80" s="1">
        <v>1289.74</v>
      </c>
      <c r="F80" s="2">
        <f t="shared" si="1"/>
        <v>1</v>
      </c>
    </row>
    <row r="81" spans="1:6" x14ac:dyDescent="0.25">
      <c r="A81" s="74">
        <v>32923</v>
      </c>
      <c r="B81" s="6" t="s">
        <v>391</v>
      </c>
      <c r="C81" s="1">
        <v>377.94</v>
      </c>
      <c r="D81" s="1">
        <v>1818.27</v>
      </c>
      <c r="E81" s="1">
        <v>1818.27</v>
      </c>
      <c r="F81" s="2">
        <f t="shared" si="1"/>
        <v>1</v>
      </c>
    </row>
    <row r="82" spans="1:6" x14ac:dyDescent="0.25">
      <c r="A82" s="6" t="s">
        <v>310</v>
      </c>
      <c r="B82" s="6" t="s">
        <v>152</v>
      </c>
      <c r="C82" s="1">
        <v>2000</v>
      </c>
      <c r="D82" s="1">
        <v>2000</v>
      </c>
      <c r="E82" s="1">
        <v>0</v>
      </c>
      <c r="F82" s="2">
        <f t="shared" si="1"/>
        <v>0</v>
      </c>
    </row>
    <row r="83" spans="1:6" x14ac:dyDescent="0.25">
      <c r="A83" s="6" t="s">
        <v>311</v>
      </c>
      <c r="B83" s="6" t="s">
        <v>312</v>
      </c>
      <c r="C83" s="1">
        <v>241.09</v>
      </c>
      <c r="D83" s="1">
        <v>273</v>
      </c>
      <c r="E83" s="1">
        <v>273</v>
      </c>
      <c r="F83" s="2">
        <f t="shared" si="1"/>
        <v>1</v>
      </c>
    </row>
    <row r="84" spans="1:6" x14ac:dyDescent="0.25">
      <c r="A84" s="6" t="s">
        <v>233</v>
      </c>
      <c r="B84" s="6" t="s">
        <v>234</v>
      </c>
      <c r="C84" s="1">
        <v>0</v>
      </c>
      <c r="D84" s="1">
        <v>0</v>
      </c>
      <c r="E84" s="1">
        <v>0</v>
      </c>
      <c r="F84" s="2">
        <v>0</v>
      </c>
    </row>
    <row r="85" spans="1:6" x14ac:dyDescent="0.25">
      <c r="A85" s="6" t="s">
        <v>327</v>
      </c>
      <c r="B85" s="6" t="s">
        <v>328</v>
      </c>
      <c r="C85" s="1">
        <v>33.18</v>
      </c>
      <c r="D85" s="1">
        <v>0</v>
      </c>
      <c r="E85" s="1">
        <v>0</v>
      </c>
      <c r="F85" s="2">
        <v>0</v>
      </c>
    </row>
    <row r="86" spans="1:6" x14ac:dyDescent="0.25">
      <c r="A86" s="6" t="s">
        <v>313</v>
      </c>
      <c r="B86" s="6" t="s">
        <v>150</v>
      </c>
      <c r="C86" s="1">
        <v>26887.39</v>
      </c>
      <c r="D86" s="1">
        <v>21980.61</v>
      </c>
      <c r="E86" s="1">
        <v>20536.96</v>
      </c>
      <c r="F86" s="2">
        <f t="shared" si="1"/>
        <v>0.93432165895304997</v>
      </c>
    </row>
    <row r="87" spans="1:6" x14ac:dyDescent="0.25">
      <c r="A87" s="6" t="s">
        <v>314</v>
      </c>
      <c r="B87" s="6" t="s">
        <v>315</v>
      </c>
      <c r="C87" s="1">
        <v>621.04999999999995</v>
      </c>
      <c r="D87" s="1">
        <v>700</v>
      </c>
      <c r="E87" s="1">
        <v>736.36</v>
      </c>
      <c r="F87" s="2">
        <f t="shared" si="1"/>
        <v>1.0519428571428571</v>
      </c>
    </row>
    <row r="88" spans="1:6" x14ac:dyDescent="0.25">
      <c r="A88" s="6" t="s">
        <v>331</v>
      </c>
      <c r="B88" s="6" t="s">
        <v>332</v>
      </c>
      <c r="C88" s="1">
        <v>1000</v>
      </c>
      <c r="D88" s="1">
        <v>1443</v>
      </c>
      <c r="E88" s="1">
        <v>870</v>
      </c>
      <c r="F88" s="2">
        <f t="shared" si="1"/>
        <v>0.60291060291060294</v>
      </c>
    </row>
    <row r="89" spans="1:6" x14ac:dyDescent="0.25">
      <c r="A89" s="6" t="s">
        <v>252</v>
      </c>
      <c r="B89" s="6" t="s">
        <v>253</v>
      </c>
      <c r="C89" s="1">
        <v>101001</v>
      </c>
      <c r="D89" s="1">
        <v>106663</v>
      </c>
      <c r="E89" s="1">
        <v>105039.41</v>
      </c>
      <c r="F89" s="2">
        <f t="shared" si="1"/>
        <v>0.98477832050476743</v>
      </c>
    </row>
    <row r="90" spans="1:6" x14ac:dyDescent="0.25">
      <c r="A90" s="6" t="s">
        <v>335</v>
      </c>
      <c r="B90" s="6" t="s">
        <v>336</v>
      </c>
      <c r="C90" s="1">
        <v>23000</v>
      </c>
      <c r="D90" s="1">
        <v>24000</v>
      </c>
      <c r="E90" s="1">
        <v>23916.6</v>
      </c>
      <c r="F90" s="2">
        <f t="shared" si="1"/>
        <v>0.99652499999999999</v>
      </c>
    </row>
    <row r="91" spans="1:6" x14ac:dyDescent="0.25">
      <c r="A91" s="6" t="s">
        <v>329</v>
      </c>
      <c r="B91" s="6" t="s">
        <v>330</v>
      </c>
      <c r="C91" s="1">
        <v>945</v>
      </c>
      <c r="D91" s="1">
        <v>958.52</v>
      </c>
      <c r="E91" s="1">
        <v>958.52</v>
      </c>
      <c r="F91" s="2">
        <f t="shared" si="1"/>
        <v>1</v>
      </c>
    </row>
    <row r="92" spans="1:6" x14ac:dyDescent="0.25">
      <c r="A92" s="74">
        <v>42211</v>
      </c>
      <c r="B92" s="6" t="s">
        <v>354</v>
      </c>
      <c r="C92" s="1">
        <v>1000</v>
      </c>
      <c r="D92" s="1">
        <v>6000</v>
      </c>
      <c r="E92" s="1">
        <v>0</v>
      </c>
      <c r="F92" s="2">
        <f t="shared" si="1"/>
        <v>0</v>
      </c>
    </row>
    <row r="93" spans="1:6" ht="22.5" x14ac:dyDescent="0.25">
      <c r="A93" s="7" t="s">
        <v>343</v>
      </c>
      <c r="B93" s="7" t="s">
        <v>344</v>
      </c>
      <c r="C93" s="8">
        <v>172</v>
      </c>
      <c r="D93" s="8">
        <v>252</v>
      </c>
      <c r="E93" s="8">
        <v>252</v>
      </c>
      <c r="F93" s="9">
        <f t="shared" ref="F93:F112" si="2">E93/D93</f>
        <v>1</v>
      </c>
    </row>
    <row r="94" spans="1:6" x14ac:dyDescent="0.25">
      <c r="A94" s="6" t="s">
        <v>274</v>
      </c>
      <c r="B94" s="6" t="s">
        <v>275</v>
      </c>
      <c r="C94" s="1">
        <v>172</v>
      </c>
      <c r="D94" s="1">
        <v>252</v>
      </c>
      <c r="E94" s="1">
        <v>252</v>
      </c>
      <c r="F94" s="2">
        <f t="shared" si="2"/>
        <v>1</v>
      </c>
    </row>
    <row r="95" spans="1:6" ht="22.5" x14ac:dyDescent="0.25">
      <c r="A95" s="7" t="s">
        <v>345</v>
      </c>
      <c r="B95" s="7" t="s">
        <v>346</v>
      </c>
      <c r="C95" s="8">
        <v>12448.5</v>
      </c>
      <c r="D95" s="8">
        <v>54040</v>
      </c>
      <c r="E95" s="8">
        <v>52503.93</v>
      </c>
      <c r="F95" s="9">
        <f t="shared" si="2"/>
        <v>0.97157531458179125</v>
      </c>
    </row>
    <row r="96" spans="1:6" x14ac:dyDescent="0.25">
      <c r="A96" s="6" t="s">
        <v>210</v>
      </c>
      <c r="B96" s="6" t="s">
        <v>211</v>
      </c>
      <c r="C96" s="1">
        <v>9170</v>
      </c>
      <c r="D96" s="1">
        <v>42000</v>
      </c>
      <c r="E96" s="1">
        <v>41302.89</v>
      </c>
      <c r="F96" s="2">
        <f t="shared" si="2"/>
        <v>0.98340214285714289</v>
      </c>
    </row>
    <row r="97" spans="1:6" x14ac:dyDescent="0.25">
      <c r="A97" s="6" t="s">
        <v>214</v>
      </c>
      <c r="B97" s="6" t="s">
        <v>215</v>
      </c>
      <c r="C97" s="1">
        <v>946</v>
      </c>
      <c r="D97" s="1">
        <v>1600</v>
      </c>
      <c r="E97" s="1">
        <v>1600</v>
      </c>
      <c r="F97" s="2">
        <f t="shared" si="2"/>
        <v>1</v>
      </c>
    </row>
    <row r="98" spans="1:6" x14ac:dyDescent="0.25">
      <c r="A98" s="6" t="s">
        <v>231</v>
      </c>
      <c r="B98" s="6" t="s">
        <v>232</v>
      </c>
      <c r="C98" s="1">
        <v>50</v>
      </c>
      <c r="D98" s="1">
        <v>1200</v>
      </c>
      <c r="E98" s="1">
        <v>1200</v>
      </c>
      <c r="F98" s="2">
        <f t="shared" si="2"/>
        <v>1</v>
      </c>
    </row>
    <row r="99" spans="1:6" x14ac:dyDescent="0.25">
      <c r="A99" s="6" t="s">
        <v>220</v>
      </c>
      <c r="B99" s="6" t="s">
        <v>85</v>
      </c>
      <c r="C99" s="1">
        <v>1620</v>
      </c>
      <c r="D99" s="1">
        <v>7020</v>
      </c>
      <c r="E99" s="1">
        <v>6815.04</v>
      </c>
      <c r="F99" s="2">
        <f t="shared" si="2"/>
        <v>0.97080341880341881</v>
      </c>
    </row>
    <row r="100" spans="1:6" x14ac:dyDescent="0.25">
      <c r="A100" s="74">
        <v>32111</v>
      </c>
      <c r="B100" s="6" t="s">
        <v>255</v>
      </c>
      <c r="C100" s="1">
        <v>120</v>
      </c>
      <c r="D100" s="1">
        <v>200</v>
      </c>
      <c r="E100" s="1">
        <v>0</v>
      </c>
      <c r="F100" s="2">
        <f t="shared" si="2"/>
        <v>0</v>
      </c>
    </row>
    <row r="101" spans="1:6" x14ac:dyDescent="0.25">
      <c r="A101" s="74">
        <v>32119</v>
      </c>
      <c r="B101" s="6" t="s">
        <v>400</v>
      </c>
      <c r="C101" s="1">
        <v>152.5</v>
      </c>
      <c r="D101" s="1">
        <v>200</v>
      </c>
      <c r="E101" s="1">
        <v>0</v>
      </c>
      <c r="F101" s="2">
        <f t="shared" si="2"/>
        <v>0</v>
      </c>
    </row>
    <row r="102" spans="1:6" x14ac:dyDescent="0.25">
      <c r="A102" s="6" t="s">
        <v>221</v>
      </c>
      <c r="B102" s="6" t="s">
        <v>222</v>
      </c>
      <c r="C102" s="1">
        <v>390</v>
      </c>
      <c r="D102" s="1">
        <v>1620</v>
      </c>
      <c r="E102" s="1">
        <v>1586</v>
      </c>
      <c r="F102" s="2">
        <f t="shared" si="2"/>
        <v>0.9790123456790123</v>
      </c>
    </row>
    <row r="103" spans="1:6" ht="22.5" x14ac:dyDescent="0.25">
      <c r="A103" s="7" t="s">
        <v>347</v>
      </c>
      <c r="B103" s="7" t="s">
        <v>348</v>
      </c>
      <c r="C103" s="8">
        <v>2100</v>
      </c>
      <c r="D103" s="8">
        <v>2989.39</v>
      </c>
      <c r="E103" s="8">
        <v>2989.39</v>
      </c>
      <c r="F103" s="9">
        <f t="shared" si="2"/>
        <v>1</v>
      </c>
    </row>
    <row r="104" spans="1:6" x14ac:dyDescent="0.25">
      <c r="A104" s="6" t="s">
        <v>274</v>
      </c>
      <c r="B104" s="6" t="s">
        <v>275</v>
      </c>
      <c r="C104" s="1">
        <v>2100</v>
      </c>
      <c r="D104" s="1">
        <v>2989.39</v>
      </c>
      <c r="E104" s="1">
        <v>2989.39</v>
      </c>
      <c r="F104" s="2">
        <f t="shared" si="2"/>
        <v>1</v>
      </c>
    </row>
    <row r="105" spans="1:6" ht="22.5" x14ac:dyDescent="0.25">
      <c r="A105" s="7" t="s">
        <v>423</v>
      </c>
      <c r="B105" s="7" t="s">
        <v>422</v>
      </c>
      <c r="C105" s="8">
        <v>2100</v>
      </c>
      <c r="D105" s="8">
        <v>2460</v>
      </c>
      <c r="E105" s="8">
        <v>2218.9</v>
      </c>
      <c r="F105" s="9">
        <f t="shared" ref="F105:F106" si="3">E105/D105</f>
        <v>0.90199186991869917</v>
      </c>
    </row>
    <row r="106" spans="1:6" x14ac:dyDescent="0.25">
      <c r="A106" s="6" t="s">
        <v>274</v>
      </c>
      <c r="B106" s="6" t="s">
        <v>275</v>
      </c>
      <c r="C106" s="1">
        <v>2100</v>
      </c>
      <c r="D106" s="1">
        <v>2460</v>
      </c>
      <c r="E106" s="1">
        <v>2218.9</v>
      </c>
      <c r="F106" s="2">
        <f t="shared" si="3"/>
        <v>0.90199186991869917</v>
      </c>
    </row>
    <row r="107" spans="1:6" ht="22.5" x14ac:dyDescent="0.25">
      <c r="A107" s="7" t="s">
        <v>349</v>
      </c>
      <c r="B107" s="7" t="s">
        <v>350</v>
      </c>
      <c r="C107" s="8">
        <v>15966.16</v>
      </c>
      <c r="D107" s="8">
        <v>30407.75</v>
      </c>
      <c r="E107" s="8">
        <v>11705.61</v>
      </c>
      <c r="F107" s="9">
        <f t="shared" si="2"/>
        <v>0.38495482237258594</v>
      </c>
    </row>
    <row r="108" spans="1:6" x14ac:dyDescent="0.25">
      <c r="A108" s="6" t="s">
        <v>353</v>
      </c>
      <c r="B108" s="6" t="s">
        <v>354</v>
      </c>
      <c r="C108" s="1">
        <v>565</v>
      </c>
      <c r="D108" s="1">
        <v>565</v>
      </c>
      <c r="E108" s="1">
        <v>0</v>
      </c>
      <c r="F108" s="2">
        <f t="shared" si="2"/>
        <v>0</v>
      </c>
    </row>
    <row r="109" spans="1:6" x14ac:dyDescent="0.25">
      <c r="A109" s="6" t="s">
        <v>355</v>
      </c>
      <c r="B109" s="6" t="s">
        <v>356</v>
      </c>
      <c r="C109" s="1">
        <v>665</v>
      </c>
      <c r="D109" s="1">
        <v>665</v>
      </c>
      <c r="E109" s="1">
        <v>0</v>
      </c>
      <c r="F109" s="2">
        <f t="shared" si="2"/>
        <v>0</v>
      </c>
    </row>
    <row r="110" spans="1:6" x14ac:dyDescent="0.25">
      <c r="A110" s="74">
        <v>422720</v>
      </c>
      <c r="B110" s="6" t="s">
        <v>420</v>
      </c>
      <c r="C110" s="1"/>
      <c r="D110" s="1">
        <v>1000</v>
      </c>
      <c r="E110" s="1">
        <v>910.1</v>
      </c>
      <c r="F110" s="2">
        <f t="shared" si="2"/>
        <v>0.91010000000000002</v>
      </c>
    </row>
    <row r="111" spans="1:6" x14ac:dyDescent="0.25">
      <c r="A111" s="6" t="s">
        <v>351</v>
      </c>
      <c r="B111" s="6" t="s">
        <v>352</v>
      </c>
      <c r="C111" s="1">
        <v>9432.0499999999993</v>
      </c>
      <c r="D111" s="1">
        <v>7654</v>
      </c>
      <c r="E111" s="1">
        <v>1544.11</v>
      </c>
      <c r="F111" s="2">
        <f t="shared" si="2"/>
        <v>0.20173896002090408</v>
      </c>
    </row>
    <row r="112" spans="1:6" x14ac:dyDescent="0.25">
      <c r="A112" s="6" t="s">
        <v>357</v>
      </c>
      <c r="B112" s="6" t="s">
        <v>175</v>
      </c>
      <c r="C112" s="1">
        <v>5304.11</v>
      </c>
      <c r="D112" s="1">
        <v>11230</v>
      </c>
      <c r="E112" s="1">
        <v>2817.65</v>
      </c>
      <c r="F112" s="2">
        <f t="shared" si="2"/>
        <v>0.25090382902938557</v>
      </c>
    </row>
    <row r="113" spans="1:6" x14ac:dyDescent="0.25">
      <c r="A113" s="74">
        <v>452110</v>
      </c>
      <c r="B113" s="6" t="s">
        <v>178</v>
      </c>
      <c r="C113" s="1">
        <v>0</v>
      </c>
      <c r="D113" s="1">
        <v>9293.75</v>
      </c>
      <c r="E113" s="1">
        <v>6433.75</v>
      </c>
      <c r="F113" s="2">
        <v>0</v>
      </c>
    </row>
    <row r="114" spans="1:6" ht="22.5" x14ac:dyDescent="0.25">
      <c r="A114" s="7" t="s">
        <v>392</v>
      </c>
      <c r="B114" s="7" t="s">
        <v>393</v>
      </c>
      <c r="C114" s="8">
        <v>90319</v>
      </c>
      <c r="D114" s="8">
        <v>97964</v>
      </c>
      <c r="E114" s="8">
        <v>90169.17</v>
      </c>
      <c r="F114" s="9">
        <f t="shared" ref="F114:F115" si="4">E114/D114</f>
        <v>0.92043168919194807</v>
      </c>
    </row>
    <row r="115" spans="1:6" x14ac:dyDescent="0.25">
      <c r="A115" s="74">
        <v>311110</v>
      </c>
      <c r="B115" s="6" t="s">
        <v>211</v>
      </c>
      <c r="C115" s="1">
        <v>68535</v>
      </c>
      <c r="D115" s="1">
        <v>74350</v>
      </c>
      <c r="E115" s="1">
        <v>72599.08</v>
      </c>
      <c r="F115" s="2">
        <f t="shared" si="4"/>
        <v>0.97645030262273036</v>
      </c>
    </row>
    <row r="116" spans="1:6" x14ac:dyDescent="0.25">
      <c r="A116" s="74">
        <v>312120</v>
      </c>
      <c r="B116" s="6" t="s">
        <v>215</v>
      </c>
      <c r="C116" s="1">
        <v>1200</v>
      </c>
      <c r="D116" s="1">
        <v>2400</v>
      </c>
      <c r="E116" s="1">
        <v>2117.4299999999998</v>
      </c>
      <c r="F116" s="2">
        <v>0</v>
      </c>
    </row>
    <row r="117" spans="1:6" x14ac:dyDescent="0.25">
      <c r="A117" s="74">
        <v>31213</v>
      </c>
      <c r="B117" s="6" t="s">
        <v>228</v>
      </c>
      <c r="C117" s="1">
        <v>600</v>
      </c>
      <c r="D117" s="1">
        <v>200</v>
      </c>
      <c r="E117" s="1">
        <v>200</v>
      </c>
      <c r="F117" s="2">
        <f t="shared" ref="F117:F126" si="5">E117/D117</f>
        <v>1</v>
      </c>
    </row>
    <row r="118" spans="1:6" x14ac:dyDescent="0.25">
      <c r="A118" s="74">
        <v>31215</v>
      </c>
      <c r="B118" s="6" t="s">
        <v>421</v>
      </c>
      <c r="C118" s="1"/>
      <c r="D118" s="1">
        <v>700</v>
      </c>
      <c r="E118" s="1">
        <v>662.16</v>
      </c>
      <c r="F118" s="2"/>
    </row>
    <row r="119" spans="1:6" x14ac:dyDescent="0.25">
      <c r="A119" s="74">
        <v>31216</v>
      </c>
      <c r="B119" s="6" t="s">
        <v>219</v>
      </c>
      <c r="C119" s="1">
        <v>900</v>
      </c>
      <c r="D119" s="1">
        <v>1200</v>
      </c>
      <c r="E119" s="1">
        <v>1200</v>
      </c>
      <c r="F119" s="2">
        <f t="shared" si="5"/>
        <v>1</v>
      </c>
    </row>
    <row r="120" spans="1:6" x14ac:dyDescent="0.25">
      <c r="A120" s="74">
        <v>32111</v>
      </c>
      <c r="B120" s="6" t="s">
        <v>255</v>
      </c>
      <c r="C120" s="1">
        <v>0</v>
      </c>
      <c r="D120" s="1">
        <v>150</v>
      </c>
      <c r="E120" s="1">
        <v>0</v>
      </c>
      <c r="F120" s="2">
        <v>0</v>
      </c>
    </row>
    <row r="121" spans="1:6" x14ac:dyDescent="0.25">
      <c r="A121" s="74">
        <v>32115</v>
      </c>
      <c r="B121" s="6" t="s">
        <v>259</v>
      </c>
      <c r="C121" s="1"/>
      <c r="D121" s="1">
        <v>100</v>
      </c>
      <c r="E121" s="1"/>
      <c r="F121" s="2"/>
    </row>
    <row r="122" spans="1:6" x14ac:dyDescent="0.25">
      <c r="A122" s="74">
        <v>313210</v>
      </c>
      <c r="B122" s="6" t="s">
        <v>85</v>
      </c>
      <c r="C122" s="1">
        <v>11352</v>
      </c>
      <c r="D122" s="1">
        <v>12052</v>
      </c>
      <c r="E122" s="1">
        <v>11978.86</v>
      </c>
      <c r="F122" s="2">
        <f>E122/D122</f>
        <v>0.99393129770992372</v>
      </c>
    </row>
    <row r="123" spans="1:6" x14ac:dyDescent="0.25">
      <c r="A123" s="74">
        <v>32121</v>
      </c>
      <c r="B123" s="6" t="s">
        <v>222</v>
      </c>
      <c r="C123" s="1">
        <v>482</v>
      </c>
      <c r="D123" s="1">
        <v>712</v>
      </c>
      <c r="E123" s="1">
        <v>712</v>
      </c>
      <c r="F123" s="2">
        <f t="shared" si="5"/>
        <v>1</v>
      </c>
    </row>
    <row r="124" spans="1:6" x14ac:dyDescent="0.25">
      <c r="A124" s="74">
        <v>32219</v>
      </c>
      <c r="B124" s="6" t="s">
        <v>273</v>
      </c>
      <c r="C124" s="1">
        <v>1600</v>
      </c>
      <c r="D124" s="1">
        <v>1300</v>
      </c>
      <c r="E124" s="1">
        <v>699.64</v>
      </c>
      <c r="F124" s="2">
        <f t="shared" si="5"/>
        <v>0.53818461538461537</v>
      </c>
    </row>
    <row r="125" spans="1:6" x14ac:dyDescent="0.25">
      <c r="A125" s="74">
        <v>32224</v>
      </c>
      <c r="B125" s="6" t="s">
        <v>275</v>
      </c>
      <c r="C125" s="1">
        <v>4500</v>
      </c>
      <c r="D125" s="1">
        <v>4500</v>
      </c>
      <c r="E125" s="1">
        <v>0</v>
      </c>
      <c r="F125" s="2">
        <f t="shared" si="5"/>
        <v>0</v>
      </c>
    </row>
    <row r="126" spans="1:6" x14ac:dyDescent="0.25">
      <c r="A126" s="74">
        <v>32251</v>
      </c>
      <c r="B126" s="6" t="s">
        <v>323</v>
      </c>
      <c r="C126" s="1">
        <v>1150</v>
      </c>
      <c r="D126" s="1">
        <v>300</v>
      </c>
      <c r="E126" s="1">
        <v>0</v>
      </c>
      <c r="F126" s="2">
        <f t="shared" si="5"/>
        <v>0</v>
      </c>
    </row>
    <row r="127" spans="1:6" x14ac:dyDescent="0.25">
      <c r="D127" s="40"/>
    </row>
  </sheetData>
  <mergeCells count="4">
    <mergeCell ref="A5:B6"/>
    <mergeCell ref="B3:F3"/>
    <mergeCell ref="B2:F2"/>
    <mergeCell ref="C5:C6"/>
  </mergeCells>
  <pageMargins left="0.7" right="0.7" top="0.75" bottom="0.75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O203"/>
  <sheetViews>
    <sheetView tabSelected="1" workbookViewId="0">
      <selection sqref="A1:O203"/>
    </sheetView>
  </sheetViews>
  <sheetFormatPr defaultRowHeight="15" x14ac:dyDescent="0.25"/>
  <sheetData>
    <row r="5" spans="1:15" x14ac:dyDescent="0.25">
      <c r="A5" s="139" t="s">
        <v>426</v>
      </c>
      <c r="B5" s="147"/>
      <c r="C5" s="147"/>
      <c r="D5" s="147"/>
      <c r="E5" s="147"/>
      <c r="F5" s="147"/>
      <c r="G5" s="147"/>
      <c r="H5" s="147"/>
      <c r="I5" s="148" t="s">
        <v>427</v>
      </c>
      <c r="J5" s="147"/>
      <c r="K5" s="148" t="s">
        <v>427</v>
      </c>
      <c r="L5" s="147"/>
      <c r="M5" s="148" t="s">
        <v>427</v>
      </c>
      <c r="N5" s="147"/>
      <c r="O5" s="140" t="s">
        <v>427</v>
      </c>
    </row>
    <row r="6" spans="1:15" x14ac:dyDescent="0.25">
      <c r="A6" s="139" t="s">
        <v>428</v>
      </c>
      <c r="B6" s="147"/>
      <c r="C6" s="147"/>
      <c r="D6" s="147"/>
      <c r="E6" s="147"/>
      <c r="F6" s="147"/>
      <c r="G6" s="147"/>
      <c r="H6" s="147"/>
      <c r="I6" s="148" t="s">
        <v>427</v>
      </c>
      <c r="J6" s="147"/>
      <c r="K6" s="148" t="s">
        <v>427</v>
      </c>
      <c r="L6" s="147"/>
      <c r="M6" s="148" t="s">
        <v>427</v>
      </c>
      <c r="N6" s="147"/>
      <c r="O6" s="140" t="s">
        <v>427</v>
      </c>
    </row>
    <row r="7" spans="1:15" x14ac:dyDescent="0.25">
      <c r="A7" s="139" t="s">
        <v>429</v>
      </c>
      <c r="B7" s="147"/>
      <c r="C7" s="148" t="s">
        <v>430</v>
      </c>
      <c r="D7" s="147"/>
      <c r="E7" s="147"/>
      <c r="F7" s="147"/>
      <c r="G7" s="147"/>
      <c r="H7" s="147"/>
      <c r="I7" s="148" t="s">
        <v>431</v>
      </c>
      <c r="J7" s="147"/>
      <c r="K7" s="148" t="s">
        <v>432</v>
      </c>
      <c r="L7" s="147"/>
      <c r="M7" s="148" t="s">
        <v>433</v>
      </c>
      <c r="N7" s="147"/>
      <c r="O7" s="140" t="s">
        <v>434</v>
      </c>
    </row>
    <row r="8" spans="1:15" x14ac:dyDescent="0.25">
      <c r="A8" s="147"/>
      <c r="B8" s="147"/>
      <c r="C8" s="147"/>
      <c r="D8" s="147"/>
      <c r="E8" s="147"/>
      <c r="F8" s="147"/>
      <c r="G8" s="147"/>
      <c r="H8" s="147"/>
      <c r="I8" s="148" t="s">
        <v>435</v>
      </c>
      <c r="J8" s="147"/>
      <c r="K8" s="148" t="s">
        <v>436</v>
      </c>
      <c r="L8" s="147"/>
      <c r="M8" s="148" t="s">
        <v>48</v>
      </c>
      <c r="N8" s="147"/>
      <c r="O8" s="140" t="s">
        <v>128</v>
      </c>
    </row>
    <row r="9" spans="1:15" x14ac:dyDescent="0.25">
      <c r="A9" s="151" t="s">
        <v>437</v>
      </c>
      <c r="B9" s="147"/>
      <c r="C9" s="147"/>
      <c r="D9" s="147"/>
      <c r="E9" s="147"/>
      <c r="F9" s="147"/>
      <c r="G9" s="147"/>
      <c r="H9" s="147"/>
      <c r="I9" s="152">
        <v>2029941</v>
      </c>
      <c r="J9" s="147"/>
      <c r="K9" s="152">
        <v>2247509.91</v>
      </c>
      <c r="L9" s="147"/>
      <c r="M9" s="152">
        <v>2159916.7000000002</v>
      </c>
      <c r="N9" s="147"/>
      <c r="O9" s="141">
        <v>96.1</v>
      </c>
    </row>
    <row r="10" spans="1:15" x14ac:dyDescent="0.25">
      <c r="A10" s="149" t="s">
        <v>438</v>
      </c>
      <c r="B10" s="147"/>
      <c r="C10" s="147"/>
      <c r="D10" s="147"/>
      <c r="E10" s="147"/>
      <c r="F10" s="147"/>
      <c r="G10" s="147"/>
      <c r="H10" s="147"/>
      <c r="I10" s="150">
        <v>203992</v>
      </c>
      <c r="J10" s="147"/>
      <c r="K10" s="150">
        <v>201402</v>
      </c>
      <c r="L10" s="147"/>
      <c r="M10" s="150">
        <v>196131.7</v>
      </c>
      <c r="N10" s="147"/>
      <c r="O10" s="142">
        <v>97.38</v>
      </c>
    </row>
    <row r="11" spans="1:15" x14ac:dyDescent="0.25">
      <c r="A11" s="149" t="s">
        <v>439</v>
      </c>
      <c r="B11" s="147"/>
      <c r="C11" s="147"/>
      <c r="D11" s="147"/>
      <c r="E11" s="147"/>
      <c r="F11" s="147"/>
      <c r="G11" s="147"/>
      <c r="H11" s="147"/>
      <c r="I11" s="150">
        <v>119801</v>
      </c>
      <c r="J11" s="147"/>
      <c r="K11" s="150">
        <v>92502</v>
      </c>
      <c r="L11" s="147"/>
      <c r="M11" s="150">
        <v>87160.07</v>
      </c>
      <c r="N11" s="147"/>
      <c r="O11" s="142">
        <v>94.23</v>
      </c>
    </row>
    <row r="12" spans="1:15" x14ac:dyDescent="0.25">
      <c r="A12" s="149" t="s">
        <v>440</v>
      </c>
      <c r="B12" s="147"/>
      <c r="C12" s="147"/>
      <c r="D12" s="147"/>
      <c r="E12" s="147"/>
      <c r="F12" s="147"/>
      <c r="G12" s="147"/>
      <c r="H12" s="147"/>
      <c r="I12" s="150">
        <v>84191</v>
      </c>
      <c r="J12" s="147"/>
      <c r="K12" s="150">
        <v>108900</v>
      </c>
      <c r="L12" s="147"/>
      <c r="M12" s="150">
        <v>108971.63</v>
      </c>
      <c r="N12" s="147"/>
      <c r="O12" s="142">
        <v>100.07</v>
      </c>
    </row>
    <row r="13" spans="1:15" x14ac:dyDescent="0.25">
      <c r="A13" s="149" t="s">
        <v>441</v>
      </c>
      <c r="B13" s="147"/>
      <c r="C13" s="147"/>
      <c r="D13" s="147"/>
      <c r="E13" s="147"/>
      <c r="F13" s="147"/>
      <c r="G13" s="147"/>
      <c r="H13" s="147"/>
      <c r="I13" s="150">
        <v>11520</v>
      </c>
      <c r="J13" s="147"/>
      <c r="K13" s="150">
        <v>11520</v>
      </c>
      <c r="L13" s="147"/>
      <c r="M13" s="150">
        <v>2188.52</v>
      </c>
      <c r="N13" s="147"/>
      <c r="O13" s="142">
        <v>19</v>
      </c>
    </row>
    <row r="14" spans="1:15" x14ac:dyDescent="0.25">
      <c r="A14" s="149" t="s">
        <v>442</v>
      </c>
      <c r="B14" s="147"/>
      <c r="C14" s="147"/>
      <c r="D14" s="147"/>
      <c r="E14" s="147"/>
      <c r="F14" s="147"/>
      <c r="G14" s="147"/>
      <c r="H14" s="147"/>
      <c r="I14" s="150">
        <v>11520</v>
      </c>
      <c r="J14" s="147"/>
      <c r="K14" s="150">
        <v>11520</v>
      </c>
      <c r="L14" s="147"/>
      <c r="M14" s="150">
        <v>2188.52</v>
      </c>
      <c r="N14" s="147"/>
      <c r="O14" s="142">
        <v>19</v>
      </c>
    </row>
    <row r="15" spans="1:15" x14ac:dyDescent="0.25">
      <c r="A15" s="149" t="s">
        <v>443</v>
      </c>
      <c r="B15" s="147"/>
      <c r="C15" s="147"/>
      <c r="D15" s="147"/>
      <c r="E15" s="147"/>
      <c r="F15" s="147"/>
      <c r="G15" s="147"/>
      <c r="H15" s="147"/>
      <c r="I15" s="150">
        <v>47179</v>
      </c>
      <c r="J15" s="147"/>
      <c r="K15" s="150">
        <v>49619</v>
      </c>
      <c r="L15" s="147"/>
      <c r="M15" s="150">
        <v>29287.59</v>
      </c>
      <c r="N15" s="147"/>
      <c r="O15" s="142">
        <v>59.02</v>
      </c>
    </row>
    <row r="16" spans="1:15" x14ac:dyDescent="0.25">
      <c r="A16" s="149" t="s">
        <v>444</v>
      </c>
      <c r="B16" s="147"/>
      <c r="C16" s="147"/>
      <c r="D16" s="147"/>
      <c r="E16" s="147"/>
      <c r="F16" s="147"/>
      <c r="G16" s="147"/>
      <c r="H16" s="147"/>
      <c r="I16" s="150">
        <v>47179</v>
      </c>
      <c r="J16" s="147"/>
      <c r="K16" s="150">
        <v>49619</v>
      </c>
      <c r="L16" s="147"/>
      <c r="M16" s="150">
        <v>29287.59</v>
      </c>
      <c r="N16" s="147"/>
      <c r="O16" s="142">
        <v>59.02</v>
      </c>
    </row>
    <row r="17" spans="1:15" x14ac:dyDescent="0.25">
      <c r="A17" s="149" t="s">
        <v>445</v>
      </c>
      <c r="B17" s="147"/>
      <c r="C17" s="147"/>
      <c r="D17" s="147"/>
      <c r="E17" s="147"/>
      <c r="F17" s="147"/>
      <c r="G17" s="147"/>
      <c r="H17" s="147"/>
      <c r="I17" s="150">
        <v>1753850</v>
      </c>
      <c r="J17" s="147"/>
      <c r="K17" s="150">
        <v>1971568.91</v>
      </c>
      <c r="L17" s="147"/>
      <c r="M17" s="150">
        <v>1930960.32</v>
      </c>
      <c r="N17" s="147"/>
      <c r="O17" s="142">
        <v>97.94</v>
      </c>
    </row>
    <row r="18" spans="1:15" x14ac:dyDescent="0.25">
      <c r="A18" s="149" t="s">
        <v>446</v>
      </c>
      <c r="B18" s="147"/>
      <c r="C18" s="147"/>
      <c r="D18" s="147"/>
      <c r="E18" s="147"/>
      <c r="F18" s="147"/>
      <c r="G18" s="147"/>
      <c r="H18" s="147"/>
      <c r="I18" s="150">
        <v>1592595</v>
      </c>
      <c r="J18" s="147"/>
      <c r="K18" s="150">
        <v>1889769.07</v>
      </c>
      <c r="L18" s="147"/>
      <c r="M18" s="150">
        <v>1868710.89</v>
      </c>
      <c r="N18" s="147"/>
      <c r="O18" s="142">
        <v>98.89</v>
      </c>
    </row>
    <row r="19" spans="1:15" x14ac:dyDescent="0.25">
      <c r="A19" s="149" t="s">
        <v>447</v>
      </c>
      <c r="B19" s="147"/>
      <c r="C19" s="147"/>
      <c r="D19" s="147"/>
      <c r="E19" s="147"/>
      <c r="F19" s="147"/>
      <c r="G19" s="147"/>
      <c r="H19" s="147"/>
      <c r="I19" s="150">
        <v>2630</v>
      </c>
      <c r="J19" s="147"/>
      <c r="K19" s="150">
        <v>2630</v>
      </c>
      <c r="L19" s="147"/>
      <c r="M19" s="150">
        <v>997</v>
      </c>
      <c r="N19" s="147"/>
      <c r="O19" s="142">
        <v>37.909999999999997</v>
      </c>
    </row>
    <row r="20" spans="1:15" x14ac:dyDescent="0.25">
      <c r="A20" s="149" t="s">
        <v>448</v>
      </c>
      <c r="B20" s="147"/>
      <c r="C20" s="147"/>
      <c r="D20" s="147"/>
      <c r="E20" s="147"/>
      <c r="F20" s="147"/>
      <c r="G20" s="147"/>
      <c r="H20" s="147"/>
      <c r="I20" s="150">
        <v>17230</v>
      </c>
      <c r="J20" s="147"/>
      <c r="K20" s="150">
        <v>17230</v>
      </c>
      <c r="L20" s="147"/>
      <c r="M20" s="150">
        <v>1546.13</v>
      </c>
      <c r="N20" s="147"/>
      <c r="O20" s="142">
        <v>8.9700000000000006</v>
      </c>
    </row>
    <row r="21" spans="1:15" x14ac:dyDescent="0.25">
      <c r="A21" s="149" t="s">
        <v>449</v>
      </c>
      <c r="B21" s="147"/>
      <c r="C21" s="147"/>
      <c r="D21" s="147"/>
      <c r="E21" s="147"/>
      <c r="F21" s="147"/>
      <c r="G21" s="147"/>
      <c r="H21" s="147"/>
      <c r="I21" s="150">
        <v>141395</v>
      </c>
      <c r="J21" s="147"/>
      <c r="K21" s="150">
        <v>61939.839999999997</v>
      </c>
      <c r="L21" s="147"/>
      <c r="M21" s="150">
        <v>59706.3</v>
      </c>
      <c r="N21" s="147"/>
      <c r="O21" s="142">
        <v>96.39</v>
      </c>
    </row>
    <row r="22" spans="1:15" x14ac:dyDescent="0.25">
      <c r="A22" s="149" t="s">
        <v>450</v>
      </c>
      <c r="B22" s="147"/>
      <c r="C22" s="147"/>
      <c r="D22" s="147"/>
      <c r="E22" s="147"/>
      <c r="F22" s="147"/>
      <c r="G22" s="147"/>
      <c r="H22" s="147"/>
      <c r="I22" s="150">
        <v>13400</v>
      </c>
      <c r="J22" s="147"/>
      <c r="K22" s="150">
        <v>13400</v>
      </c>
      <c r="L22" s="147"/>
      <c r="M22" s="150">
        <v>1348.57</v>
      </c>
      <c r="N22" s="147"/>
      <c r="O22" s="142">
        <v>10.06</v>
      </c>
    </row>
    <row r="23" spans="1:15" x14ac:dyDescent="0.25">
      <c r="A23" s="149" t="s">
        <v>451</v>
      </c>
      <c r="B23" s="147"/>
      <c r="C23" s="147"/>
      <c r="D23" s="147"/>
      <c r="E23" s="147"/>
      <c r="F23" s="147"/>
      <c r="G23" s="147"/>
      <c r="H23" s="147"/>
      <c r="I23" s="150">
        <v>13400</v>
      </c>
      <c r="J23" s="147"/>
      <c r="K23" s="150">
        <v>13400</v>
      </c>
      <c r="L23" s="147"/>
      <c r="M23" s="150">
        <v>1348.57</v>
      </c>
      <c r="N23" s="147"/>
      <c r="O23" s="142">
        <v>10.06</v>
      </c>
    </row>
    <row r="24" spans="1:15" x14ac:dyDescent="0.25">
      <c r="A24" s="153" t="s">
        <v>452</v>
      </c>
      <c r="B24" s="147"/>
      <c r="C24" s="153" t="s">
        <v>453</v>
      </c>
      <c r="D24" s="147"/>
      <c r="E24" s="147"/>
      <c r="F24" s="147"/>
      <c r="G24" s="147"/>
      <c r="H24" s="147"/>
      <c r="I24" s="154">
        <v>2029941</v>
      </c>
      <c r="J24" s="147"/>
      <c r="K24" s="154">
        <v>2247509.91</v>
      </c>
      <c r="L24" s="147"/>
      <c r="M24" s="154">
        <v>2159916.7000000002</v>
      </c>
      <c r="N24" s="147"/>
      <c r="O24" s="143">
        <v>96.1</v>
      </c>
    </row>
    <row r="25" spans="1:15" x14ac:dyDescent="0.25">
      <c r="A25" s="153" t="s">
        <v>454</v>
      </c>
      <c r="B25" s="147"/>
      <c r="C25" s="153" t="s">
        <v>455</v>
      </c>
      <c r="D25" s="147"/>
      <c r="E25" s="147"/>
      <c r="F25" s="147"/>
      <c r="G25" s="147"/>
      <c r="H25" s="147"/>
      <c r="I25" s="154">
        <v>22974</v>
      </c>
      <c r="J25" s="147"/>
      <c r="K25" s="154">
        <v>30407.75</v>
      </c>
      <c r="L25" s="147"/>
      <c r="M25" s="154">
        <v>11705.61</v>
      </c>
      <c r="N25" s="147"/>
      <c r="O25" s="143">
        <v>38.5</v>
      </c>
    </row>
    <row r="26" spans="1:15" x14ac:dyDescent="0.25">
      <c r="A26" s="155" t="s">
        <v>456</v>
      </c>
      <c r="B26" s="147"/>
      <c r="C26" s="155" t="s">
        <v>457</v>
      </c>
      <c r="D26" s="147"/>
      <c r="E26" s="147"/>
      <c r="F26" s="147"/>
      <c r="G26" s="147"/>
      <c r="H26" s="147"/>
      <c r="I26" s="156">
        <v>22974</v>
      </c>
      <c r="J26" s="147"/>
      <c r="K26" s="156">
        <v>30407.75</v>
      </c>
      <c r="L26" s="147"/>
      <c r="M26" s="156">
        <v>11705.61</v>
      </c>
      <c r="N26" s="147"/>
      <c r="O26" s="144">
        <v>38.5</v>
      </c>
    </row>
    <row r="27" spans="1:15" x14ac:dyDescent="0.25">
      <c r="A27" s="149" t="s">
        <v>438</v>
      </c>
      <c r="B27" s="147"/>
      <c r="C27" s="147"/>
      <c r="D27" s="147"/>
      <c r="E27" s="147"/>
      <c r="F27" s="147"/>
      <c r="G27" s="147"/>
      <c r="H27" s="147"/>
      <c r="I27" s="150">
        <v>2990</v>
      </c>
      <c r="J27" s="147"/>
      <c r="K27" s="150">
        <v>10423.75</v>
      </c>
      <c r="L27" s="147"/>
      <c r="M27" s="150">
        <v>7473.85</v>
      </c>
      <c r="N27" s="147"/>
      <c r="O27" s="142">
        <v>71.7</v>
      </c>
    </row>
    <row r="28" spans="1:15" x14ac:dyDescent="0.25">
      <c r="A28" s="149" t="s">
        <v>439</v>
      </c>
      <c r="B28" s="147"/>
      <c r="C28" s="147"/>
      <c r="D28" s="147"/>
      <c r="E28" s="147"/>
      <c r="F28" s="147"/>
      <c r="G28" s="147"/>
      <c r="H28" s="147"/>
      <c r="I28" s="150">
        <v>2990</v>
      </c>
      <c r="J28" s="147"/>
      <c r="K28" s="150">
        <v>3990</v>
      </c>
      <c r="L28" s="147"/>
      <c r="M28" s="150">
        <v>1040.0999999999999</v>
      </c>
      <c r="N28" s="147"/>
      <c r="O28" s="142">
        <v>26.07</v>
      </c>
    </row>
    <row r="29" spans="1:15" x14ac:dyDescent="0.25">
      <c r="A29" s="159" t="s">
        <v>132</v>
      </c>
      <c r="B29" s="147"/>
      <c r="C29" s="159" t="s">
        <v>169</v>
      </c>
      <c r="D29" s="147"/>
      <c r="E29" s="147"/>
      <c r="F29" s="147"/>
      <c r="G29" s="147"/>
      <c r="H29" s="147"/>
      <c r="I29" s="160">
        <v>130</v>
      </c>
      <c r="J29" s="147"/>
      <c r="K29" s="160">
        <v>1130</v>
      </c>
      <c r="L29" s="147"/>
      <c r="M29" s="160">
        <v>1040.0999999999999</v>
      </c>
      <c r="N29" s="147"/>
      <c r="O29" s="145">
        <v>92.04</v>
      </c>
    </row>
    <row r="30" spans="1:15" x14ac:dyDescent="0.25">
      <c r="A30" s="157" t="s">
        <v>136</v>
      </c>
      <c r="B30" s="147"/>
      <c r="C30" s="157" t="s">
        <v>173</v>
      </c>
      <c r="D30" s="147"/>
      <c r="E30" s="147"/>
      <c r="F30" s="147"/>
      <c r="G30" s="147"/>
      <c r="H30" s="147"/>
      <c r="I30" s="158" t="s">
        <v>427</v>
      </c>
      <c r="J30" s="147"/>
      <c r="K30" s="158" t="s">
        <v>427</v>
      </c>
      <c r="L30" s="147"/>
      <c r="M30" s="158">
        <v>910.1</v>
      </c>
      <c r="N30" s="147"/>
      <c r="O30" s="146" t="s">
        <v>427</v>
      </c>
    </row>
    <row r="31" spans="1:15" x14ac:dyDescent="0.25">
      <c r="A31" s="157" t="s">
        <v>138</v>
      </c>
      <c r="B31" s="147"/>
      <c r="C31" s="157" t="s">
        <v>175</v>
      </c>
      <c r="D31" s="147"/>
      <c r="E31" s="147"/>
      <c r="F31" s="147"/>
      <c r="G31" s="147"/>
      <c r="H31" s="147"/>
      <c r="I31" s="158" t="s">
        <v>427</v>
      </c>
      <c r="J31" s="147"/>
      <c r="K31" s="158" t="s">
        <v>427</v>
      </c>
      <c r="L31" s="147"/>
      <c r="M31" s="158">
        <v>130</v>
      </c>
      <c r="N31" s="147"/>
      <c r="O31" s="146" t="s">
        <v>427</v>
      </c>
    </row>
    <row r="32" spans="1:15" x14ac:dyDescent="0.25">
      <c r="A32" s="159" t="s">
        <v>139</v>
      </c>
      <c r="B32" s="147"/>
      <c r="C32" s="159" t="s">
        <v>176</v>
      </c>
      <c r="D32" s="147"/>
      <c r="E32" s="147"/>
      <c r="F32" s="147"/>
      <c r="G32" s="147"/>
      <c r="H32" s="147"/>
      <c r="I32" s="160">
        <v>2860</v>
      </c>
      <c r="J32" s="147"/>
      <c r="K32" s="160">
        <v>2860</v>
      </c>
      <c r="L32" s="147"/>
      <c r="M32" s="160">
        <v>0</v>
      </c>
      <c r="N32" s="147"/>
      <c r="O32" s="145">
        <v>0</v>
      </c>
    </row>
    <row r="33" spans="1:15" x14ac:dyDescent="0.25">
      <c r="A33" s="149" t="s">
        <v>440</v>
      </c>
      <c r="B33" s="147"/>
      <c r="C33" s="147"/>
      <c r="D33" s="147"/>
      <c r="E33" s="147"/>
      <c r="F33" s="147"/>
      <c r="G33" s="147"/>
      <c r="H33" s="147"/>
      <c r="I33" s="150" t="s">
        <v>427</v>
      </c>
      <c r="J33" s="147"/>
      <c r="K33" s="150">
        <v>6433.75</v>
      </c>
      <c r="L33" s="147"/>
      <c r="M33" s="150">
        <v>6433.75</v>
      </c>
      <c r="N33" s="147"/>
      <c r="O33" s="142">
        <v>100</v>
      </c>
    </row>
    <row r="34" spans="1:15" x14ac:dyDescent="0.25">
      <c r="A34" s="159" t="s">
        <v>139</v>
      </c>
      <c r="B34" s="147"/>
      <c r="C34" s="159" t="s">
        <v>176</v>
      </c>
      <c r="D34" s="147"/>
      <c r="E34" s="147"/>
      <c r="F34" s="147"/>
      <c r="G34" s="147"/>
      <c r="H34" s="147"/>
      <c r="I34" s="160" t="s">
        <v>427</v>
      </c>
      <c r="J34" s="147"/>
      <c r="K34" s="160">
        <v>6433.75</v>
      </c>
      <c r="L34" s="147"/>
      <c r="M34" s="160">
        <v>6433.75</v>
      </c>
      <c r="N34" s="147"/>
      <c r="O34" s="145">
        <v>100</v>
      </c>
    </row>
    <row r="35" spans="1:15" x14ac:dyDescent="0.25">
      <c r="A35" s="157" t="s">
        <v>141</v>
      </c>
      <c r="B35" s="147"/>
      <c r="C35" s="157" t="s">
        <v>177</v>
      </c>
      <c r="D35" s="147"/>
      <c r="E35" s="147"/>
      <c r="F35" s="147"/>
      <c r="G35" s="147"/>
      <c r="H35" s="147"/>
      <c r="I35" s="158" t="s">
        <v>427</v>
      </c>
      <c r="J35" s="147"/>
      <c r="K35" s="158" t="s">
        <v>427</v>
      </c>
      <c r="L35" s="147"/>
      <c r="M35" s="158">
        <v>6433.75</v>
      </c>
      <c r="N35" s="147"/>
      <c r="O35" s="146" t="s">
        <v>427</v>
      </c>
    </row>
    <row r="36" spans="1:15" x14ac:dyDescent="0.25">
      <c r="A36" s="149" t="s">
        <v>441</v>
      </c>
      <c r="B36" s="147"/>
      <c r="C36" s="147"/>
      <c r="D36" s="147"/>
      <c r="E36" s="147"/>
      <c r="F36" s="147"/>
      <c r="G36" s="147"/>
      <c r="H36" s="147"/>
      <c r="I36" s="150">
        <v>2100</v>
      </c>
      <c r="J36" s="147"/>
      <c r="K36" s="150">
        <v>2100</v>
      </c>
      <c r="L36" s="147"/>
      <c r="M36" s="150">
        <v>2685.63</v>
      </c>
      <c r="N36" s="147"/>
      <c r="O36" s="142">
        <v>127.89</v>
      </c>
    </row>
    <row r="37" spans="1:15" x14ac:dyDescent="0.25">
      <c r="A37" s="149" t="s">
        <v>442</v>
      </c>
      <c r="B37" s="147"/>
      <c r="C37" s="147"/>
      <c r="D37" s="147"/>
      <c r="E37" s="147"/>
      <c r="F37" s="147"/>
      <c r="G37" s="147"/>
      <c r="H37" s="147"/>
      <c r="I37" s="150">
        <v>2100</v>
      </c>
      <c r="J37" s="147"/>
      <c r="K37" s="150">
        <v>2100</v>
      </c>
      <c r="L37" s="147"/>
      <c r="M37" s="150">
        <v>2685.63</v>
      </c>
      <c r="N37" s="147"/>
      <c r="O37" s="142">
        <v>127.89</v>
      </c>
    </row>
    <row r="38" spans="1:15" x14ac:dyDescent="0.25">
      <c r="A38" s="159" t="s">
        <v>132</v>
      </c>
      <c r="B38" s="147"/>
      <c r="C38" s="159" t="s">
        <v>169</v>
      </c>
      <c r="D38" s="147"/>
      <c r="E38" s="147"/>
      <c r="F38" s="147"/>
      <c r="G38" s="147"/>
      <c r="H38" s="147"/>
      <c r="I38" s="160">
        <v>2100</v>
      </c>
      <c r="J38" s="147"/>
      <c r="K38" s="160">
        <v>2100</v>
      </c>
      <c r="L38" s="147"/>
      <c r="M38" s="160">
        <v>2685.63</v>
      </c>
      <c r="N38" s="147"/>
      <c r="O38" s="145">
        <v>127.89</v>
      </c>
    </row>
    <row r="39" spans="1:15" x14ac:dyDescent="0.25">
      <c r="A39" s="157" t="s">
        <v>136</v>
      </c>
      <c r="B39" s="147"/>
      <c r="C39" s="157" t="s">
        <v>173</v>
      </c>
      <c r="D39" s="147"/>
      <c r="E39" s="147"/>
      <c r="F39" s="147"/>
      <c r="G39" s="147"/>
      <c r="H39" s="147"/>
      <c r="I39" s="158" t="s">
        <v>427</v>
      </c>
      <c r="J39" s="147"/>
      <c r="K39" s="158" t="s">
        <v>427</v>
      </c>
      <c r="L39" s="147"/>
      <c r="M39" s="158">
        <v>1544.11</v>
      </c>
      <c r="N39" s="147"/>
      <c r="O39" s="146" t="s">
        <v>427</v>
      </c>
    </row>
    <row r="40" spans="1:15" x14ac:dyDescent="0.25">
      <c r="A40" s="157" t="s">
        <v>138</v>
      </c>
      <c r="B40" s="147"/>
      <c r="C40" s="157" t="s">
        <v>175</v>
      </c>
      <c r="D40" s="147"/>
      <c r="E40" s="147"/>
      <c r="F40" s="147"/>
      <c r="G40" s="147"/>
      <c r="H40" s="147"/>
      <c r="I40" s="158" t="s">
        <v>427</v>
      </c>
      <c r="J40" s="147"/>
      <c r="K40" s="158" t="s">
        <v>427</v>
      </c>
      <c r="L40" s="147"/>
      <c r="M40" s="158">
        <v>1141.52</v>
      </c>
      <c r="N40" s="147"/>
      <c r="O40" s="146" t="s">
        <v>427</v>
      </c>
    </row>
    <row r="41" spans="1:15" x14ac:dyDescent="0.25">
      <c r="A41" s="149" t="s">
        <v>443</v>
      </c>
      <c r="B41" s="147"/>
      <c r="C41" s="147"/>
      <c r="D41" s="147"/>
      <c r="E41" s="147"/>
      <c r="F41" s="147"/>
      <c r="G41" s="147"/>
      <c r="H41" s="147"/>
      <c r="I41" s="150">
        <v>654</v>
      </c>
      <c r="J41" s="147"/>
      <c r="K41" s="150">
        <v>654</v>
      </c>
      <c r="L41" s="147"/>
      <c r="M41" s="150">
        <v>0</v>
      </c>
      <c r="N41" s="147"/>
      <c r="O41" s="142">
        <v>0</v>
      </c>
    </row>
    <row r="42" spans="1:15" x14ac:dyDescent="0.25">
      <c r="A42" s="149" t="s">
        <v>444</v>
      </c>
      <c r="B42" s="147"/>
      <c r="C42" s="147"/>
      <c r="D42" s="147"/>
      <c r="E42" s="147"/>
      <c r="F42" s="147"/>
      <c r="G42" s="147"/>
      <c r="H42" s="147"/>
      <c r="I42" s="150">
        <v>654</v>
      </c>
      <c r="J42" s="147"/>
      <c r="K42" s="150">
        <v>654</v>
      </c>
      <c r="L42" s="147"/>
      <c r="M42" s="150">
        <v>0</v>
      </c>
      <c r="N42" s="147"/>
      <c r="O42" s="142">
        <v>0</v>
      </c>
    </row>
    <row r="43" spans="1:15" x14ac:dyDescent="0.25">
      <c r="A43" s="159" t="s">
        <v>132</v>
      </c>
      <c r="B43" s="147"/>
      <c r="C43" s="159" t="s">
        <v>169</v>
      </c>
      <c r="D43" s="147"/>
      <c r="E43" s="147"/>
      <c r="F43" s="147"/>
      <c r="G43" s="147"/>
      <c r="H43" s="147"/>
      <c r="I43" s="160">
        <v>654</v>
      </c>
      <c r="J43" s="147"/>
      <c r="K43" s="160">
        <v>654</v>
      </c>
      <c r="L43" s="147"/>
      <c r="M43" s="160">
        <v>0</v>
      </c>
      <c r="N43" s="147"/>
      <c r="O43" s="145">
        <v>0</v>
      </c>
    </row>
    <row r="44" spans="1:15" x14ac:dyDescent="0.25">
      <c r="A44" s="149" t="s">
        <v>445</v>
      </c>
      <c r="B44" s="147"/>
      <c r="C44" s="147"/>
      <c r="D44" s="147"/>
      <c r="E44" s="147"/>
      <c r="F44" s="147"/>
      <c r="G44" s="147"/>
      <c r="H44" s="147"/>
      <c r="I44" s="150">
        <v>17230</v>
      </c>
      <c r="J44" s="147"/>
      <c r="K44" s="150">
        <v>17230</v>
      </c>
      <c r="L44" s="147"/>
      <c r="M44" s="150">
        <v>1546.13</v>
      </c>
      <c r="N44" s="147"/>
      <c r="O44" s="142">
        <v>8.9700000000000006</v>
      </c>
    </row>
    <row r="45" spans="1:15" x14ac:dyDescent="0.25">
      <c r="A45" s="149" t="s">
        <v>448</v>
      </c>
      <c r="B45" s="147"/>
      <c r="C45" s="147"/>
      <c r="D45" s="147"/>
      <c r="E45" s="147"/>
      <c r="F45" s="147"/>
      <c r="G45" s="147"/>
      <c r="H45" s="147"/>
      <c r="I45" s="150">
        <v>17230</v>
      </c>
      <c r="J45" s="147"/>
      <c r="K45" s="150">
        <v>17230</v>
      </c>
      <c r="L45" s="147"/>
      <c r="M45" s="150">
        <v>1546.13</v>
      </c>
      <c r="N45" s="147"/>
      <c r="O45" s="142">
        <v>8.9700000000000006</v>
      </c>
    </row>
    <row r="46" spans="1:15" x14ac:dyDescent="0.25">
      <c r="A46" s="159" t="s">
        <v>132</v>
      </c>
      <c r="B46" s="147"/>
      <c r="C46" s="159" t="s">
        <v>169</v>
      </c>
      <c r="D46" s="147"/>
      <c r="E46" s="147"/>
      <c r="F46" s="147"/>
      <c r="G46" s="147"/>
      <c r="H46" s="147"/>
      <c r="I46" s="160">
        <v>17230</v>
      </c>
      <c r="J46" s="147"/>
      <c r="K46" s="160">
        <v>17230</v>
      </c>
      <c r="L46" s="147"/>
      <c r="M46" s="160">
        <v>1546.13</v>
      </c>
      <c r="N46" s="147"/>
      <c r="O46" s="145">
        <v>8.9700000000000006</v>
      </c>
    </row>
    <row r="47" spans="1:15" x14ac:dyDescent="0.25">
      <c r="A47" s="157" t="s">
        <v>138</v>
      </c>
      <c r="B47" s="147"/>
      <c r="C47" s="157" t="s">
        <v>175</v>
      </c>
      <c r="D47" s="147"/>
      <c r="E47" s="147"/>
      <c r="F47" s="147"/>
      <c r="G47" s="147"/>
      <c r="H47" s="147"/>
      <c r="I47" s="158" t="s">
        <v>427</v>
      </c>
      <c r="J47" s="147"/>
      <c r="K47" s="158" t="s">
        <v>427</v>
      </c>
      <c r="L47" s="147"/>
      <c r="M47" s="158">
        <v>1546.13</v>
      </c>
      <c r="N47" s="147"/>
      <c r="O47" s="146" t="s">
        <v>427</v>
      </c>
    </row>
    <row r="48" spans="1:15" x14ac:dyDescent="0.25">
      <c r="A48" s="153" t="s">
        <v>458</v>
      </c>
      <c r="B48" s="147"/>
      <c r="C48" s="153" t="s">
        <v>459</v>
      </c>
      <c r="D48" s="147"/>
      <c r="E48" s="147"/>
      <c r="F48" s="147"/>
      <c r="G48" s="147"/>
      <c r="H48" s="147"/>
      <c r="I48" s="154">
        <v>2006967</v>
      </c>
      <c r="J48" s="147"/>
      <c r="K48" s="154">
        <v>2217102.16</v>
      </c>
      <c r="L48" s="147"/>
      <c r="M48" s="154">
        <v>2148211.09</v>
      </c>
      <c r="N48" s="147"/>
      <c r="O48" s="143">
        <v>96.89</v>
      </c>
    </row>
    <row r="49" spans="1:15" x14ac:dyDescent="0.25">
      <c r="A49" s="155" t="s">
        <v>460</v>
      </c>
      <c r="B49" s="147"/>
      <c r="C49" s="155" t="s">
        <v>461</v>
      </c>
      <c r="D49" s="147"/>
      <c r="E49" s="147"/>
      <c r="F49" s="147"/>
      <c r="G49" s="147"/>
      <c r="H49" s="147"/>
      <c r="I49" s="156">
        <v>1441255</v>
      </c>
      <c r="J49" s="147"/>
      <c r="K49" s="156">
        <v>1737890</v>
      </c>
      <c r="L49" s="147"/>
      <c r="M49" s="156">
        <v>1726571.52</v>
      </c>
      <c r="N49" s="147"/>
      <c r="O49" s="144">
        <v>99.35</v>
      </c>
    </row>
    <row r="50" spans="1:15" x14ac:dyDescent="0.25">
      <c r="A50" s="149" t="s">
        <v>445</v>
      </c>
      <c r="B50" s="147"/>
      <c r="C50" s="147"/>
      <c r="D50" s="147"/>
      <c r="E50" s="147"/>
      <c r="F50" s="147"/>
      <c r="G50" s="147"/>
      <c r="H50" s="147"/>
      <c r="I50" s="150">
        <v>1441255</v>
      </c>
      <c r="J50" s="147"/>
      <c r="K50" s="150">
        <v>1737890</v>
      </c>
      <c r="L50" s="147"/>
      <c r="M50" s="150">
        <v>1726571.52</v>
      </c>
      <c r="N50" s="147"/>
      <c r="O50" s="142">
        <v>99.35</v>
      </c>
    </row>
    <row r="51" spans="1:15" x14ac:dyDescent="0.25">
      <c r="A51" s="149" t="s">
        <v>446</v>
      </c>
      <c r="B51" s="147"/>
      <c r="C51" s="147"/>
      <c r="D51" s="147"/>
      <c r="E51" s="147"/>
      <c r="F51" s="147"/>
      <c r="G51" s="147"/>
      <c r="H51" s="147"/>
      <c r="I51" s="150">
        <v>1438625</v>
      </c>
      <c r="J51" s="147"/>
      <c r="K51" s="150">
        <v>1735260</v>
      </c>
      <c r="L51" s="147"/>
      <c r="M51" s="150">
        <v>1725574.52</v>
      </c>
      <c r="N51" s="147"/>
      <c r="O51" s="142">
        <v>99.44</v>
      </c>
    </row>
    <row r="52" spans="1:15" x14ac:dyDescent="0.25">
      <c r="A52" s="159" t="s">
        <v>49</v>
      </c>
      <c r="B52" s="147"/>
      <c r="C52" s="159" t="s">
        <v>78</v>
      </c>
      <c r="D52" s="147"/>
      <c r="E52" s="147"/>
      <c r="F52" s="147"/>
      <c r="G52" s="147"/>
      <c r="H52" s="147"/>
      <c r="I52" s="160">
        <v>1403575</v>
      </c>
      <c r="J52" s="147"/>
      <c r="K52" s="160">
        <v>1697260</v>
      </c>
      <c r="L52" s="147"/>
      <c r="M52" s="160">
        <v>1679679.47</v>
      </c>
      <c r="N52" s="147"/>
      <c r="O52" s="145">
        <v>98.96</v>
      </c>
    </row>
    <row r="53" spans="1:15" x14ac:dyDescent="0.25">
      <c r="A53" s="157" t="s">
        <v>51</v>
      </c>
      <c r="B53" s="147"/>
      <c r="C53" s="157" t="s">
        <v>80</v>
      </c>
      <c r="D53" s="147"/>
      <c r="E53" s="147"/>
      <c r="F53" s="147"/>
      <c r="G53" s="147"/>
      <c r="H53" s="147"/>
      <c r="I53" s="158" t="s">
        <v>427</v>
      </c>
      <c r="J53" s="147"/>
      <c r="K53" s="158" t="s">
        <v>427</v>
      </c>
      <c r="L53" s="147"/>
      <c r="M53" s="158">
        <v>1329682.3799999999</v>
      </c>
      <c r="N53" s="147"/>
      <c r="O53" s="146" t="s">
        <v>427</v>
      </c>
    </row>
    <row r="54" spans="1:15" x14ac:dyDescent="0.25">
      <c r="A54" s="157" t="s">
        <v>52</v>
      </c>
      <c r="B54" s="147"/>
      <c r="C54" s="157" t="s">
        <v>81</v>
      </c>
      <c r="D54" s="147"/>
      <c r="E54" s="147"/>
      <c r="F54" s="147"/>
      <c r="G54" s="147"/>
      <c r="H54" s="147"/>
      <c r="I54" s="158" t="s">
        <v>427</v>
      </c>
      <c r="J54" s="147"/>
      <c r="K54" s="158" t="s">
        <v>427</v>
      </c>
      <c r="L54" s="147"/>
      <c r="M54" s="158">
        <v>24709.09</v>
      </c>
      <c r="N54" s="147"/>
      <c r="O54" s="146" t="s">
        <v>427</v>
      </c>
    </row>
    <row r="55" spans="1:15" x14ac:dyDescent="0.25">
      <c r="A55" s="157" t="s">
        <v>53</v>
      </c>
      <c r="B55" s="147"/>
      <c r="C55" s="157" t="s">
        <v>82</v>
      </c>
      <c r="D55" s="147"/>
      <c r="E55" s="147"/>
      <c r="F55" s="147"/>
      <c r="G55" s="147"/>
      <c r="H55" s="147"/>
      <c r="I55" s="158" t="s">
        <v>427</v>
      </c>
      <c r="J55" s="147"/>
      <c r="K55" s="158" t="s">
        <v>427</v>
      </c>
      <c r="L55" s="147"/>
      <c r="M55" s="158">
        <v>37359</v>
      </c>
      <c r="N55" s="147"/>
      <c r="O55" s="146" t="s">
        <v>427</v>
      </c>
    </row>
    <row r="56" spans="1:15" x14ac:dyDescent="0.25">
      <c r="A56" s="157" t="s">
        <v>55</v>
      </c>
      <c r="B56" s="147"/>
      <c r="C56" s="157" t="s">
        <v>83</v>
      </c>
      <c r="D56" s="147"/>
      <c r="E56" s="147"/>
      <c r="F56" s="147"/>
      <c r="G56" s="147"/>
      <c r="H56" s="147"/>
      <c r="I56" s="158" t="s">
        <v>427</v>
      </c>
      <c r="J56" s="147"/>
      <c r="K56" s="158" t="s">
        <v>427</v>
      </c>
      <c r="L56" s="147"/>
      <c r="M56" s="158">
        <v>58290.1</v>
      </c>
      <c r="N56" s="147"/>
      <c r="O56" s="146" t="s">
        <v>427</v>
      </c>
    </row>
    <row r="57" spans="1:15" x14ac:dyDescent="0.25">
      <c r="A57" s="157" t="s">
        <v>57</v>
      </c>
      <c r="B57" s="147"/>
      <c r="C57" s="157" t="s">
        <v>85</v>
      </c>
      <c r="D57" s="147"/>
      <c r="E57" s="147"/>
      <c r="F57" s="147"/>
      <c r="G57" s="147"/>
      <c r="H57" s="147"/>
      <c r="I57" s="158" t="s">
        <v>427</v>
      </c>
      <c r="J57" s="147"/>
      <c r="K57" s="158" t="s">
        <v>427</v>
      </c>
      <c r="L57" s="147"/>
      <c r="M57" s="158">
        <v>229638.9</v>
      </c>
      <c r="N57" s="147"/>
      <c r="O57" s="146" t="s">
        <v>427</v>
      </c>
    </row>
    <row r="58" spans="1:15" x14ac:dyDescent="0.25">
      <c r="A58" s="159" t="s">
        <v>59</v>
      </c>
      <c r="B58" s="147"/>
      <c r="C58" s="159" t="s">
        <v>87</v>
      </c>
      <c r="D58" s="147"/>
      <c r="E58" s="147"/>
      <c r="F58" s="147"/>
      <c r="G58" s="147"/>
      <c r="H58" s="147"/>
      <c r="I58" s="160">
        <v>35050</v>
      </c>
      <c r="J58" s="147"/>
      <c r="K58" s="160">
        <v>38000</v>
      </c>
      <c r="L58" s="147"/>
      <c r="M58" s="160">
        <v>45895.05</v>
      </c>
      <c r="N58" s="147"/>
      <c r="O58" s="145">
        <v>120.78</v>
      </c>
    </row>
    <row r="59" spans="1:15" x14ac:dyDescent="0.25">
      <c r="A59" s="157" t="s">
        <v>62</v>
      </c>
      <c r="B59" s="147"/>
      <c r="C59" s="157" t="s">
        <v>90</v>
      </c>
      <c r="D59" s="147"/>
      <c r="E59" s="147"/>
      <c r="F59" s="147"/>
      <c r="G59" s="147"/>
      <c r="H59" s="147"/>
      <c r="I59" s="158" t="s">
        <v>427</v>
      </c>
      <c r="J59" s="147"/>
      <c r="K59" s="158" t="s">
        <v>427</v>
      </c>
      <c r="L59" s="147"/>
      <c r="M59" s="158">
        <v>40903.050000000003</v>
      </c>
      <c r="N59" s="147"/>
      <c r="O59" s="146" t="s">
        <v>427</v>
      </c>
    </row>
    <row r="60" spans="1:15" x14ac:dyDescent="0.25">
      <c r="A60" s="157" t="s">
        <v>115</v>
      </c>
      <c r="B60" s="147"/>
      <c r="C60" s="157" t="s">
        <v>154</v>
      </c>
      <c r="D60" s="147"/>
      <c r="E60" s="147"/>
      <c r="F60" s="147"/>
      <c r="G60" s="147"/>
      <c r="H60" s="147"/>
      <c r="I60" s="158" t="s">
        <v>427</v>
      </c>
      <c r="J60" s="147"/>
      <c r="K60" s="158" t="s">
        <v>427</v>
      </c>
      <c r="L60" s="147"/>
      <c r="M60" s="158">
        <v>4992</v>
      </c>
      <c r="N60" s="147"/>
      <c r="O60" s="146" t="s">
        <v>427</v>
      </c>
    </row>
    <row r="61" spans="1:15" x14ac:dyDescent="0.25">
      <c r="A61" s="149" t="s">
        <v>447</v>
      </c>
      <c r="B61" s="147"/>
      <c r="C61" s="147"/>
      <c r="D61" s="147"/>
      <c r="E61" s="147"/>
      <c r="F61" s="147"/>
      <c r="G61" s="147"/>
      <c r="H61" s="147"/>
      <c r="I61" s="150">
        <v>2630</v>
      </c>
      <c r="J61" s="147"/>
      <c r="K61" s="150">
        <v>2630</v>
      </c>
      <c r="L61" s="147"/>
      <c r="M61" s="150">
        <v>997</v>
      </c>
      <c r="N61" s="147"/>
      <c r="O61" s="142">
        <v>37.909999999999997</v>
      </c>
    </row>
    <row r="62" spans="1:15" x14ac:dyDescent="0.25">
      <c r="A62" s="159" t="s">
        <v>49</v>
      </c>
      <c r="B62" s="147"/>
      <c r="C62" s="159" t="s">
        <v>78</v>
      </c>
      <c r="D62" s="147"/>
      <c r="E62" s="147"/>
      <c r="F62" s="147"/>
      <c r="G62" s="147"/>
      <c r="H62" s="147"/>
      <c r="I62" s="160">
        <v>530</v>
      </c>
      <c r="J62" s="147"/>
      <c r="K62" s="160">
        <v>530</v>
      </c>
      <c r="L62" s="147"/>
      <c r="M62" s="160">
        <v>997</v>
      </c>
      <c r="N62" s="147"/>
      <c r="O62" s="145">
        <v>188.11</v>
      </c>
    </row>
    <row r="63" spans="1:15" x14ac:dyDescent="0.25">
      <c r="A63" s="157" t="s">
        <v>55</v>
      </c>
      <c r="B63" s="147"/>
      <c r="C63" s="157" t="s">
        <v>83</v>
      </c>
      <c r="D63" s="147"/>
      <c r="E63" s="147"/>
      <c r="F63" s="147"/>
      <c r="G63" s="147"/>
      <c r="H63" s="147"/>
      <c r="I63" s="158" t="s">
        <v>427</v>
      </c>
      <c r="J63" s="147"/>
      <c r="K63" s="158" t="s">
        <v>427</v>
      </c>
      <c r="L63" s="147"/>
      <c r="M63" s="158">
        <v>997</v>
      </c>
      <c r="N63" s="147"/>
      <c r="O63" s="146" t="s">
        <v>427</v>
      </c>
    </row>
    <row r="64" spans="1:15" x14ac:dyDescent="0.25">
      <c r="A64" s="159" t="s">
        <v>59</v>
      </c>
      <c r="B64" s="147"/>
      <c r="C64" s="159" t="s">
        <v>87</v>
      </c>
      <c r="D64" s="147"/>
      <c r="E64" s="147"/>
      <c r="F64" s="147"/>
      <c r="G64" s="147"/>
      <c r="H64" s="147"/>
      <c r="I64" s="160">
        <v>2100</v>
      </c>
      <c r="J64" s="147"/>
      <c r="K64" s="160">
        <v>2100</v>
      </c>
      <c r="L64" s="147"/>
      <c r="M64" s="160">
        <v>0</v>
      </c>
      <c r="N64" s="147"/>
      <c r="O64" s="145">
        <v>0</v>
      </c>
    </row>
    <row r="65" spans="1:15" x14ac:dyDescent="0.25">
      <c r="A65" s="155" t="s">
        <v>462</v>
      </c>
      <c r="B65" s="147"/>
      <c r="C65" s="155" t="s">
        <v>463</v>
      </c>
      <c r="D65" s="147"/>
      <c r="E65" s="147"/>
      <c r="F65" s="147"/>
      <c r="G65" s="147"/>
      <c r="H65" s="147"/>
      <c r="I65" s="156">
        <v>8260</v>
      </c>
      <c r="J65" s="147"/>
      <c r="K65" s="156">
        <v>9337.73</v>
      </c>
      <c r="L65" s="147"/>
      <c r="M65" s="156">
        <v>8671.9</v>
      </c>
      <c r="N65" s="147"/>
      <c r="O65" s="144">
        <v>92.87</v>
      </c>
    </row>
    <row r="66" spans="1:15" x14ac:dyDescent="0.25">
      <c r="A66" s="149" t="s">
        <v>438</v>
      </c>
      <c r="B66" s="147"/>
      <c r="C66" s="147"/>
      <c r="D66" s="147"/>
      <c r="E66" s="147"/>
      <c r="F66" s="147"/>
      <c r="G66" s="147"/>
      <c r="H66" s="147"/>
      <c r="I66" s="150">
        <v>7596</v>
      </c>
      <c r="J66" s="147"/>
      <c r="K66" s="150">
        <v>8437.73</v>
      </c>
      <c r="L66" s="147"/>
      <c r="M66" s="150">
        <v>8136.9</v>
      </c>
      <c r="N66" s="147"/>
      <c r="O66" s="142">
        <v>96.43</v>
      </c>
    </row>
    <row r="67" spans="1:15" x14ac:dyDescent="0.25">
      <c r="A67" s="149" t="s">
        <v>440</v>
      </c>
      <c r="B67" s="147"/>
      <c r="C67" s="147"/>
      <c r="D67" s="147"/>
      <c r="E67" s="147"/>
      <c r="F67" s="147"/>
      <c r="G67" s="147"/>
      <c r="H67" s="147"/>
      <c r="I67" s="150">
        <v>7596</v>
      </c>
      <c r="J67" s="147"/>
      <c r="K67" s="150">
        <v>8437.73</v>
      </c>
      <c r="L67" s="147"/>
      <c r="M67" s="150">
        <v>8136.9</v>
      </c>
      <c r="N67" s="147"/>
      <c r="O67" s="142">
        <v>96.43</v>
      </c>
    </row>
    <row r="68" spans="1:15" x14ac:dyDescent="0.25">
      <c r="A68" s="159" t="s">
        <v>59</v>
      </c>
      <c r="B68" s="147"/>
      <c r="C68" s="159" t="s">
        <v>87</v>
      </c>
      <c r="D68" s="147"/>
      <c r="E68" s="147"/>
      <c r="F68" s="147"/>
      <c r="G68" s="147"/>
      <c r="H68" s="147"/>
      <c r="I68" s="160">
        <v>7596</v>
      </c>
      <c r="J68" s="147"/>
      <c r="K68" s="160">
        <v>8437.73</v>
      </c>
      <c r="L68" s="147"/>
      <c r="M68" s="160">
        <v>8136.9</v>
      </c>
      <c r="N68" s="147"/>
      <c r="O68" s="145">
        <v>96.43</v>
      </c>
    </row>
    <row r="69" spans="1:15" x14ac:dyDescent="0.25">
      <c r="A69" s="157" t="s">
        <v>69</v>
      </c>
      <c r="B69" s="147"/>
      <c r="C69" s="157" t="s">
        <v>97</v>
      </c>
      <c r="D69" s="147"/>
      <c r="E69" s="147"/>
      <c r="F69" s="147"/>
      <c r="G69" s="147"/>
      <c r="H69" s="147"/>
      <c r="I69" s="158" t="s">
        <v>427</v>
      </c>
      <c r="J69" s="147"/>
      <c r="K69" s="158" t="s">
        <v>427</v>
      </c>
      <c r="L69" s="147"/>
      <c r="M69" s="158">
        <v>2244.5100000000002</v>
      </c>
      <c r="N69" s="147"/>
      <c r="O69" s="146" t="s">
        <v>427</v>
      </c>
    </row>
    <row r="70" spans="1:15" x14ac:dyDescent="0.25">
      <c r="A70" s="157" t="s">
        <v>74</v>
      </c>
      <c r="B70" s="147"/>
      <c r="C70" s="157" t="s">
        <v>464</v>
      </c>
      <c r="D70" s="147"/>
      <c r="E70" s="147"/>
      <c r="F70" s="147"/>
      <c r="G70" s="147"/>
      <c r="H70" s="147"/>
      <c r="I70" s="158" t="s">
        <v>427</v>
      </c>
      <c r="J70" s="147"/>
      <c r="K70" s="158" t="s">
        <v>427</v>
      </c>
      <c r="L70" s="147"/>
      <c r="M70" s="158">
        <v>5892.39</v>
      </c>
      <c r="N70" s="147"/>
      <c r="O70" s="146" t="s">
        <v>427</v>
      </c>
    </row>
    <row r="71" spans="1:15" x14ac:dyDescent="0.25">
      <c r="A71" s="149" t="s">
        <v>443</v>
      </c>
      <c r="B71" s="147"/>
      <c r="C71" s="147"/>
      <c r="D71" s="147"/>
      <c r="E71" s="147"/>
      <c r="F71" s="147"/>
      <c r="G71" s="147"/>
      <c r="H71" s="147"/>
      <c r="I71" s="150">
        <v>664</v>
      </c>
      <c r="J71" s="147"/>
      <c r="K71" s="150">
        <v>900</v>
      </c>
      <c r="L71" s="147"/>
      <c r="M71" s="150">
        <v>535</v>
      </c>
      <c r="N71" s="147"/>
      <c r="O71" s="142">
        <v>59.44</v>
      </c>
    </row>
    <row r="72" spans="1:15" x14ac:dyDescent="0.25">
      <c r="A72" s="149" t="s">
        <v>444</v>
      </c>
      <c r="B72" s="147"/>
      <c r="C72" s="147"/>
      <c r="D72" s="147"/>
      <c r="E72" s="147"/>
      <c r="F72" s="147"/>
      <c r="G72" s="147"/>
      <c r="H72" s="147"/>
      <c r="I72" s="150">
        <v>664</v>
      </c>
      <c r="J72" s="147"/>
      <c r="K72" s="150">
        <v>900</v>
      </c>
      <c r="L72" s="147"/>
      <c r="M72" s="150">
        <v>535</v>
      </c>
      <c r="N72" s="147"/>
      <c r="O72" s="142">
        <v>59.44</v>
      </c>
    </row>
    <row r="73" spans="1:15" x14ac:dyDescent="0.25">
      <c r="A73" s="159" t="s">
        <v>59</v>
      </c>
      <c r="B73" s="147"/>
      <c r="C73" s="159" t="s">
        <v>87</v>
      </c>
      <c r="D73" s="147"/>
      <c r="E73" s="147"/>
      <c r="F73" s="147"/>
      <c r="G73" s="147"/>
      <c r="H73" s="147"/>
      <c r="I73" s="160">
        <v>664</v>
      </c>
      <c r="J73" s="147"/>
      <c r="K73" s="160">
        <v>900</v>
      </c>
      <c r="L73" s="147"/>
      <c r="M73" s="160">
        <v>535</v>
      </c>
      <c r="N73" s="147"/>
      <c r="O73" s="145">
        <v>59.44</v>
      </c>
    </row>
    <row r="74" spans="1:15" x14ac:dyDescent="0.25">
      <c r="A74" s="157" t="s">
        <v>74</v>
      </c>
      <c r="B74" s="147"/>
      <c r="C74" s="157" t="s">
        <v>464</v>
      </c>
      <c r="D74" s="147"/>
      <c r="E74" s="147"/>
      <c r="F74" s="147"/>
      <c r="G74" s="147"/>
      <c r="H74" s="147"/>
      <c r="I74" s="158" t="s">
        <v>427</v>
      </c>
      <c r="J74" s="147"/>
      <c r="K74" s="158" t="s">
        <v>427</v>
      </c>
      <c r="L74" s="147"/>
      <c r="M74" s="158">
        <v>535</v>
      </c>
      <c r="N74" s="147"/>
      <c r="O74" s="146" t="s">
        <v>427</v>
      </c>
    </row>
    <row r="75" spans="1:15" x14ac:dyDescent="0.25">
      <c r="A75" s="155" t="s">
        <v>465</v>
      </c>
      <c r="B75" s="147"/>
      <c r="C75" s="155" t="s">
        <v>466</v>
      </c>
      <c r="D75" s="147"/>
      <c r="E75" s="147"/>
      <c r="F75" s="147"/>
      <c r="G75" s="147"/>
      <c r="H75" s="147"/>
      <c r="I75" s="156">
        <v>417243</v>
      </c>
      <c r="J75" s="147"/>
      <c r="K75" s="156">
        <v>312169.03999999998</v>
      </c>
      <c r="L75" s="147"/>
      <c r="M75" s="156">
        <v>264834.28000000003</v>
      </c>
      <c r="N75" s="147"/>
      <c r="O75" s="144">
        <v>84.84</v>
      </c>
    </row>
    <row r="76" spans="1:15" x14ac:dyDescent="0.25">
      <c r="A76" s="149" t="s">
        <v>438</v>
      </c>
      <c r="B76" s="147"/>
      <c r="C76" s="147"/>
      <c r="D76" s="147"/>
      <c r="E76" s="147"/>
      <c r="F76" s="147"/>
      <c r="G76" s="147"/>
      <c r="H76" s="147"/>
      <c r="I76" s="150">
        <v>114909</v>
      </c>
      <c r="J76" s="147"/>
      <c r="K76" s="150">
        <v>95242.52</v>
      </c>
      <c r="L76" s="147"/>
      <c r="M76" s="150">
        <v>94490.880000000005</v>
      </c>
      <c r="N76" s="147"/>
      <c r="O76" s="142">
        <v>99.21</v>
      </c>
    </row>
    <row r="77" spans="1:15" x14ac:dyDescent="0.25">
      <c r="A77" s="149" t="s">
        <v>439</v>
      </c>
      <c r="B77" s="147"/>
      <c r="C77" s="147"/>
      <c r="D77" s="147"/>
      <c r="E77" s="147"/>
      <c r="F77" s="147"/>
      <c r="G77" s="147"/>
      <c r="H77" s="147"/>
      <c r="I77" s="150">
        <v>38314</v>
      </c>
      <c r="J77" s="147"/>
      <c r="K77" s="150">
        <v>1214</v>
      </c>
      <c r="L77" s="147"/>
      <c r="M77" s="150">
        <v>89.9</v>
      </c>
      <c r="N77" s="147"/>
      <c r="O77" s="142">
        <v>7.41</v>
      </c>
    </row>
    <row r="78" spans="1:15" x14ac:dyDescent="0.25">
      <c r="A78" s="159" t="s">
        <v>59</v>
      </c>
      <c r="B78" s="147"/>
      <c r="C78" s="159" t="s">
        <v>87</v>
      </c>
      <c r="D78" s="147"/>
      <c r="E78" s="147"/>
      <c r="F78" s="147"/>
      <c r="G78" s="147"/>
      <c r="H78" s="147"/>
      <c r="I78" s="160">
        <v>1214</v>
      </c>
      <c r="J78" s="147"/>
      <c r="K78" s="160">
        <v>1214</v>
      </c>
      <c r="L78" s="147"/>
      <c r="M78" s="160">
        <v>89.9</v>
      </c>
      <c r="N78" s="147"/>
      <c r="O78" s="145">
        <v>7.41</v>
      </c>
    </row>
    <row r="79" spans="1:15" x14ac:dyDescent="0.25">
      <c r="A79" s="157" t="s">
        <v>117</v>
      </c>
      <c r="B79" s="147"/>
      <c r="C79" s="157" t="s">
        <v>150</v>
      </c>
      <c r="D79" s="147"/>
      <c r="E79" s="147"/>
      <c r="F79" s="147"/>
      <c r="G79" s="147"/>
      <c r="H79" s="147"/>
      <c r="I79" s="158" t="s">
        <v>427</v>
      </c>
      <c r="J79" s="147"/>
      <c r="K79" s="158" t="s">
        <v>427</v>
      </c>
      <c r="L79" s="147"/>
      <c r="M79" s="158">
        <v>89.9</v>
      </c>
      <c r="N79" s="147"/>
      <c r="O79" s="146" t="s">
        <v>427</v>
      </c>
    </row>
    <row r="80" spans="1:15" x14ac:dyDescent="0.25">
      <c r="A80" s="159" t="s">
        <v>122</v>
      </c>
      <c r="B80" s="147"/>
      <c r="C80" s="159" t="s">
        <v>160</v>
      </c>
      <c r="D80" s="147"/>
      <c r="E80" s="147"/>
      <c r="F80" s="147"/>
      <c r="G80" s="147"/>
      <c r="H80" s="147"/>
      <c r="I80" s="160">
        <v>37100</v>
      </c>
      <c r="J80" s="147"/>
      <c r="K80" s="160">
        <v>0</v>
      </c>
      <c r="L80" s="147"/>
      <c r="M80" s="160">
        <v>0</v>
      </c>
      <c r="N80" s="147"/>
      <c r="O80" s="145" t="s">
        <v>427</v>
      </c>
    </row>
    <row r="81" spans="1:15" x14ac:dyDescent="0.25">
      <c r="A81" s="149" t="s">
        <v>440</v>
      </c>
      <c r="B81" s="147"/>
      <c r="C81" s="147"/>
      <c r="D81" s="147"/>
      <c r="E81" s="147"/>
      <c r="F81" s="147"/>
      <c r="G81" s="147"/>
      <c r="H81" s="147"/>
      <c r="I81" s="150">
        <v>76595</v>
      </c>
      <c r="J81" s="147"/>
      <c r="K81" s="150">
        <v>94028.52</v>
      </c>
      <c r="L81" s="147"/>
      <c r="M81" s="150">
        <v>94400.98</v>
      </c>
      <c r="N81" s="147"/>
      <c r="O81" s="142">
        <v>100.4</v>
      </c>
    </row>
    <row r="82" spans="1:15" x14ac:dyDescent="0.25">
      <c r="A82" s="159" t="s">
        <v>59</v>
      </c>
      <c r="B82" s="147"/>
      <c r="C82" s="159" t="s">
        <v>87</v>
      </c>
      <c r="D82" s="147"/>
      <c r="E82" s="147"/>
      <c r="F82" s="147"/>
      <c r="G82" s="147"/>
      <c r="H82" s="147"/>
      <c r="I82" s="160">
        <v>75985.05</v>
      </c>
      <c r="J82" s="147"/>
      <c r="K82" s="160">
        <v>93328.52</v>
      </c>
      <c r="L82" s="147"/>
      <c r="M82" s="160">
        <v>93664.62</v>
      </c>
      <c r="N82" s="147"/>
      <c r="O82" s="145">
        <v>100.36</v>
      </c>
    </row>
    <row r="83" spans="1:15" x14ac:dyDescent="0.25">
      <c r="A83" s="157" t="s">
        <v>61</v>
      </c>
      <c r="B83" s="147"/>
      <c r="C83" s="157" t="s">
        <v>89</v>
      </c>
      <c r="D83" s="147"/>
      <c r="E83" s="147"/>
      <c r="F83" s="147"/>
      <c r="G83" s="147"/>
      <c r="H83" s="147"/>
      <c r="I83" s="158" t="s">
        <v>427</v>
      </c>
      <c r="J83" s="147"/>
      <c r="K83" s="158" t="s">
        <v>427</v>
      </c>
      <c r="L83" s="147"/>
      <c r="M83" s="158">
        <v>5571.31</v>
      </c>
      <c r="N83" s="147"/>
      <c r="O83" s="146" t="s">
        <v>427</v>
      </c>
    </row>
    <row r="84" spans="1:15" x14ac:dyDescent="0.25">
      <c r="A84" s="157" t="s">
        <v>63</v>
      </c>
      <c r="B84" s="147"/>
      <c r="C84" s="157" t="s">
        <v>91</v>
      </c>
      <c r="D84" s="147"/>
      <c r="E84" s="147"/>
      <c r="F84" s="147"/>
      <c r="G84" s="147"/>
      <c r="H84" s="147"/>
      <c r="I84" s="158" t="s">
        <v>427</v>
      </c>
      <c r="J84" s="147"/>
      <c r="K84" s="158" t="s">
        <v>427</v>
      </c>
      <c r="L84" s="147"/>
      <c r="M84" s="158">
        <v>61.28</v>
      </c>
      <c r="N84" s="147"/>
      <c r="O84" s="146" t="s">
        <v>427</v>
      </c>
    </row>
    <row r="85" spans="1:15" x14ac:dyDescent="0.25">
      <c r="A85" s="157" t="s">
        <v>64</v>
      </c>
      <c r="B85" s="147"/>
      <c r="C85" s="157" t="s">
        <v>92</v>
      </c>
      <c r="D85" s="147"/>
      <c r="E85" s="147"/>
      <c r="F85" s="147"/>
      <c r="G85" s="147"/>
      <c r="H85" s="147"/>
      <c r="I85" s="158" t="s">
        <v>427</v>
      </c>
      <c r="J85" s="147"/>
      <c r="K85" s="158" t="s">
        <v>427</v>
      </c>
      <c r="L85" s="147"/>
      <c r="M85" s="158">
        <v>134</v>
      </c>
      <c r="N85" s="147"/>
      <c r="O85" s="146" t="s">
        <v>427</v>
      </c>
    </row>
    <row r="86" spans="1:15" x14ac:dyDescent="0.25">
      <c r="A86" s="157" t="s">
        <v>66</v>
      </c>
      <c r="B86" s="147"/>
      <c r="C86" s="157" t="s">
        <v>94</v>
      </c>
      <c r="D86" s="147"/>
      <c r="E86" s="147"/>
      <c r="F86" s="147"/>
      <c r="G86" s="147"/>
      <c r="H86" s="147"/>
      <c r="I86" s="158" t="s">
        <v>427</v>
      </c>
      <c r="J86" s="147"/>
      <c r="K86" s="158" t="s">
        <v>427</v>
      </c>
      <c r="L86" s="147"/>
      <c r="M86" s="158">
        <v>11771.17</v>
      </c>
      <c r="N86" s="147"/>
      <c r="O86" s="146" t="s">
        <v>427</v>
      </c>
    </row>
    <row r="87" spans="1:15" x14ac:dyDescent="0.25">
      <c r="A87" s="157" t="s">
        <v>67</v>
      </c>
      <c r="B87" s="147"/>
      <c r="C87" s="157" t="s">
        <v>95</v>
      </c>
      <c r="D87" s="147"/>
      <c r="E87" s="147"/>
      <c r="F87" s="147"/>
      <c r="G87" s="147"/>
      <c r="H87" s="147"/>
      <c r="I87" s="158" t="s">
        <v>427</v>
      </c>
      <c r="J87" s="147"/>
      <c r="K87" s="158" t="s">
        <v>427</v>
      </c>
      <c r="L87" s="147"/>
      <c r="M87" s="158">
        <v>564</v>
      </c>
      <c r="N87" s="147"/>
      <c r="O87" s="146" t="s">
        <v>427</v>
      </c>
    </row>
    <row r="88" spans="1:15" x14ac:dyDescent="0.25">
      <c r="A88" s="157" t="s">
        <v>68</v>
      </c>
      <c r="B88" s="147"/>
      <c r="C88" s="157" t="s">
        <v>96</v>
      </c>
      <c r="D88" s="147"/>
      <c r="E88" s="147"/>
      <c r="F88" s="147"/>
      <c r="G88" s="147"/>
      <c r="H88" s="147"/>
      <c r="I88" s="158" t="s">
        <v>427</v>
      </c>
      <c r="J88" s="147"/>
      <c r="K88" s="158" t="s">
        <v>427</v>
      </c>
      <c r="L88" s="147"/>
      <c r="M88" s="158">
        <v>30368.36</v>
      </c>
      <c r="N88" s="147"/>
      <c r="O88" s="146" t="s">
        <v>427</v>
      </c>
    </row>
    <row r="89" spans="1:15" x14ac:dyDescent="0.25">
      <c r="A89" s="157" t="s">
        <v>70</v>
      </c>
      <c r="B89" s="147"/>
      <c r="C89" s="157" t="s">
        <v>467</v>
      </c>
      <c r="D89" s="147"/>
      <c r="E89" s="147"/>
      <c r="F89" s="147"/>
      <c r="G89" s="147"/>
      <c r="H89" s="147"/>
      <c r="I89" s="158" t="s">
        <v>427</v>
      </c>
      <c r="J89" s="147"/>
      <c r="K89" s="158" t="s">
        <v>427</v>
      </c>
      <c r="L89" s="147"/>
      <c r="M89" s="158">
        <v>1163.31</v>
      </c>
      <c r="N89" s="147"/>
      <c r="O89" s="146" t="s">
        <v>427</v>
      </c>
    </row>
    <row r="90" spans="1:15" x14ac:dyDescent="0.25">
      <c r="A90" s="157" t="s">
        <v>71</v>
      </c>
      <c r="B90" s="147"/>
      <c r="C90" s="157" t="s">
        <v>99</v>
      </c>
      <c r="D90" s="147"/>
      <c r="E90" s="147"/>
      <c r="F90" s="147"/>
      <c r="G90" s="147"/>
      <c r="H90" s="147"/>
      <c r="I90" s="158" t="s">
        <v>427</v>
      </c>
      <c r="J90" s="147"/>
      <c r="K90" s="158" t="s">
        <v>427</v>
      </c>
      <c r="L90" s="147"/>
      <c r="M90" s="158">
        <v>563.61</v>
      </c>
      <c r="N90" s="147"/>
      <c r="O90" s="146" t="s">
        <v>427</v>
      </c>
    </row>
    <row r="91" spans="1:15" x14ac:dyDescent="0.25">
      <c r="A91" s="157" t="s">
        <v>73</v>
      </c>
      <c r="B91" s="147"/>
      <c r="C91" s="157" t="s">
        <v>468</v>
      </c>
      <c r="D91" s="147"/>
      <c r="E91" s="147"/>
      <c r="F91" s="147"/>
      <c r="G91" s="147"/>
      <c r="H91" s="147"/>
      <c r="I91" s="158" t="s">
        <v>427</v>
      </c>
      <c r="J91" s="147"/>
      <c r="K91" s="158" t="s">
        <v>427</v>
      </c>
      <c r="L91" s="147"/>
      <c r="M91" s="158">
        <v>9076.2199999999993</v>
      </c>
      <c r="N91" s="147"/>
      <c r="O91" s="146" t="s">
        <v>427</v>
      </c>
    </row>
    <row r="92" spans="1:15" x14ac:dyDescent="0.25">
      <c r="A92" s="157" t="s">
        <v>74</v>
      </c>
      <c r="B92" s="147"/>
      <c r="C92" s="157" t="s">
        <v>464</v>
      </c>
      <c r="D92" s="147"/>
      <c r="E92" s="147"/>
      <c r="F92" s="147"/>
      <c r="G92" s="147"/>
      <c r="H92" s="147"/>
      <c r="I92" s="158" t="s">
        <v>427</v>
      </c>
      <c r="J92" s="147"/>
      <c r="K92" s="158" t="s">
        <v>427</v>
      </c>
      <c r="L92" s="147"/>
      <c r="M92" s="158">
        <v>164.38</v>
      </c>
      <c r="N92" s="147"/>
      <c r="O92" s="146" t="s">
        <v>427</v>
      </c>
    </row>
    <row r="93" spans="1:15" x14ac:dyDescent="0.25">
      <c r="A93" s="157" t="s">
        <v>75</v>
      </c>
      <c r="B93" s="147"/>
      <c r="C93" s="157" t="s">
        <v>103</v>
      </c>
      <c r="D93" s="147"/>
      <c r="E93" s="147"/>
      <c r="F93" s="147"/>
      <c r="G93" s="147"/>
      <c r="H93" s="147"/>
      <c r="I93" s="158" t="s">
        <v>427</v>
      </c>
      <c r="J93" s="147"/>
      <c r="K93" s="158" t="s">
        <v>427</v>
      </c>
      <c r="L93" s="147"/>
      <c r="M93" s="158">
        <v>632.88</v>
      </c>
      <c r="N93" s="147"/>
      <c r="O93" s="146" t="s">
        <v>427</v>
      </c>
    </row>
    <row r="94" spans="1:15" x14ac:dyDescent="0.25">
      <c r="A94" s="157" t="s">
        <v>76</v>
      </c>
      <c r="B94" s="147"/>
      <c r="C94" s="157" t="s">
        <v>104</v>
      </c>
      <c r="D94" s="147"/>
      <c r="E94" s="147"/>
      <c r="F94" s="147"/>
      <c r="G94" s="147"/>
      <c r="H94" s="147"/>
      <c r="I94" s="158" t="s">
        <v>427</v>
      </c>
      <c r="J94" s="147"/>
      <c r="K94" s="158" t="s">
        <v>427</v>
      </c>
      <c r="L94" s="147"/>
      <c r="M94" s="158">
        <v>13843.25</v>
      </c>
      <c r="N94" s="147"/>
      <c r="O94" s="146" t="s">
        <v>427</v>
      </c>
    </row>
    <row r="95" spans="1:15" x14ac:dyDescent="0.25">
      <c r="A95" s="157" t="s">
        <v>105</v>
      </c>
      <c r="B95" s="147"/>
      <c r="C95" s="157" t="s">
        <v>145</v>
      </c>
      <c r="D95" s="147"/>
      <c r="E95" s="147"/>
      <c r="F95" s="147"/>
      <c r="G95" s="147"/>
      <c r="H95" s="147"/>
      <c r="I95" s="158" t="s">
        <v>427</v>
      </c>
      <c r="J95" s="147"/>
      <c r="K95" s="158" t="s">
        <v>427</v>
      </c>
      <c r="L95" s="147"/>
      <c r="M95" s="158">
        <v>2618.75</v>
      </c>
      <c r="N95" s="147"/>
      <c r="O95" s="146" t="s">
        <v>427</v>
      </c>
    </row>
    <row r="96" spans="1:15" x14ac:dyDescent="0.25">
      <c r="A96" s="157" t="s">
        <v>106</v>
      </c>
      <c r="B96" s="147"/>
      <c r="C96" s="157" t="s">
        <v>146</v>
      </c>
      <c r="D96" s="147"/>
      <c r="E96" s="147"/>
      <c r="F96" s="147"/>
      <c r="G96" s="147"/>
      <c r="H96" s="147"/>
      <c r="I96" s="158" t="s">
        <v>427</v>
      </c>
      <c r="J96" s="147"/>
      <c r="K96" s="158" t="s">
        <v>427</v>
      </c>
      <c r="L96" s="147"/>
      <c r="M96" s="158">
        <v>3339.89</v>
      </c>
      <c r="N96" s="147"/>
      <c r="O96" s="146" t="s">
        <v>427</v>
      </c>
    </row>
    <row r="97" spans="1:15" x14ac:dyDescent="0.25">
      <c r="A97" s="157" t="s">
        <v>107</v>
      </c>
      <c r="B97" s="147"/>
      <c r="C97" s="157" t="s">
        <v>147</v>
      </c>
      <c r="D97" s="147"/>
      <c r="E97" s="147"/>
      <c r="F97" s="147"/>
      <c r="G97" s="147"/>
      <c r="H97" s="147"/>
      <c r="I97" s="158" t="s">
        <v>427</v>
      </c>
      <c r="J97" s="147"/>
      <c r="K97" s="158" t="s">
        <v>427</v>
      </c>
      <c r="L97" s="147"/>
      <c r="M97" s="158">
        <v>2947.05</v>
      </c>
      <c r="N97" s="147"/>
      <c r="O97" s="146" t="s">
        <v>427</v>
      </c>
    </row>
    <row r="98" spans="1:15" x14ac:dyDescent="0.25">
      <c r="A98" s="157" t="s">
        <v>108</v>
      </c>
      <c r="B98" s="147"/>
      <c r="C98" s="157" t="s">
        <v>148</v>
      </c>
      <c r="D98" s="147"/>
      <c r="E98" s="147"/>
      <c r="F98" s="147"/>
      <c r="G98" s="147"/>
      <c r="H98" s="147"/>
      <c r="I98" s="158" t="s">
        <v>427</v>
      </c>
      <c r="J98" s="147"/>
      <c r="K98" s="158" t="s">
        <v>427</v>
      </c>
      <c r="L98" s="147"/>
      <c r="M98" s="158">
        <v>1205.46</v>
      </c>
      <c r="N98" s="147"/>
      <c r="O98" s="146" t="s">
        <v>427</v>
      </c>
    </row>
    <row r="99" spans="1:15" x14ac:dyDescent="0.25">
      <c r="A99" s="157" t="s">
        <v>112</v>
      </c>
      <c r="B99" s="147"/>
      <c r="C99" s="157" t="s">
        <v>151</v>
      </c>
      <c r="D99" s="147"/>
      <c r="E99" s="147"/>
      <c r="F99" s="147"/>
      <c r="G99" s="147"/>
      <c r="H99" s="147"/>
      <c r="I99" s="158" t="s">
        <v>427</v>
      </c>
      <c r="J99" s="147"/>
      <c r="K99" s="158" t="s">
        <v>427</v>
      </c>
      <c r="L99" s="147"/>
      <c r="M99" s="158">
        <v>3706.73</v>
      </c>
      <c r="N99" s="147"/>
      <c r="O99" s="146" t="s">
        <v>427</v>
      </c>
    </row>
    <row r="100" spans="1:15" x14ac:dyDescent="0.25">
      <c r="A100" s="157" t="s">
        <v>114</v>
      </c>
      <c r="B100" s="147"/>
      <c r="C100" s="157" t="s">
        <v>153</v>
      </c>
      <c r="D100" s="147"/>
      <c r="E100" s="147"/>
      <c r="F100" s="147"/>
      <c r="G100" s="147"/>
      <c r="H100" s="147"/>
      <c r="I100" s="158" t="s">
        <v>427</v>
      </c>
      <c r="J100" s="147"/>
      <c r="K100" s="158" t="s">
        <v>427</v>
      </c>
      <c r="L100" s="147"/>
      <c r="M100" s="158">
        <v>273</v>
      </c>
      <c r="N100" s="147"/>
      <c r="O100" s="146" t="s">
        <v>427</v>
      </c>
    </row>
    <row r="101" spans="1:15" x14ac:dyDescent="0.25">
      <c r="A101" s="157" t="s">
        <v>117</v>
      </c>
      <c r="B101" s="147"/>
      <c r="C101" s="157" t="s">
        <v>150</v>
      </c>
      <c r="D101" s="147"/>
      <c r="E101" s="147"/>
      <c r="F101" s="147"/>
      <c r="G101" s="147"/>
      <c r="H101" s="147"/>
      <c r="I101" s="158" t="s">
        <v>427</v>
      </c>
      <c r="J101" s="147"/>
      <c r="K101" s="158" t="s">
        <v>427</v>
      </c>
      <c r="L101" s="147"/>
      <c r="M101" s="158">
        <v>5659.97</v>
      </c>
      <c r="N101" s="147"/>
      <c r="O101" s="146" t="s">
        <v>427</v>
      </c>
    </row>
    <row r="102" spans="1:15" x14ac:dyDescent="0.25">
      <c r="A102" s="159" t="s">
        <v>118</v>
      </c>
      <c r="B102" s="147"/>
      <c r="C102" s="159" t="s">
        <v>156</v>
      </c>
      <c r="D102" s="147"/>
      <c r="E102" s="147"/>
      <c r="F102" s="147"/>
      <c r="G102" s="147"/>
      <c r="H102" s="147"/>
      <c r="I102" s="160">
        <v>609.95000000000005</v>
      </c>
      <c r="J102" s="147"/>
      <c r="K102" s="160">
        <v>700</v>
      </c>
      <c r="L102" s="147"/>
      <c r="M102" s="160">
        <v>736.36</v>
      </c>
      <c r="N102" s="147"/>
      <c r="O102" s="145">
        <v>105.19</v>
      </c>
    </row>
    <row r="103" spans="1:15" x14ac:dyDescent="0.25">
      <c r="A103" s="157" t="s">
        <v>120</v>
      </c>
      <c r="B103" s="147"/>
      <c r="C103" s="157" t="s">
        <v>158</v>
      </c>
      <c r="D103" s="147"/>
      <c r="E103" s="147"/>
      <c r="F103" s="147"/>
      <c r="G103" s="147"/>
      <c r="H103" s="147"/>
      <c r="I103" s="158" t="s">
        <v>427</v>
      </c>
      <c r="J103" s="147"/>
      <c r="K103" s="158" t="s">
        <v>427</v>
      </c>
      <c r="L103" s="147"/>
      <c r="M103" s="158">
        <v>736.36</v>
      </c>
      <c r="N103" s="147"/>
      <c r="O103" s="146" t="s">
        <v>427</v>
      </c>
    </row>
    <row r="104" spans="1:15" x14ac:dyDescent="0.25">
      <c r="A104" s="149" t="s">
        <v>441</v>
      </c>
      <c r="B104" s="147"/>
      <c r="C104" s="147"/>
      <c r="D104" s="147"/>
      <c r="E104" s="147"/>
      <c r="F104" s="147"/>
      <c r="G104" s="147"/>
      <c r="H104" s="147"/>
      <c r="I104" s="150">
        <v>9420</v>
      </c>
      <c r="J104" s="147"/>
      <c r="K104" s="150">
        <v>9420</v>
      </c>
      <c r="L104" s="147"/>
      <c r="M104" s="150">
        <v>-497.11</v>
      </c>
      <c r="N104" s="147"/>
      <c r="O104" s="142">
        <v>-5.28</v>
      </c>
    </row>
    <row r="105" spans="1:15" x14ac:dyDescent="0.25">
      <c r="A105" s="149" t="s">
        <v>442</v>
      </c>
      <c r="B105" s="147"/>
      <c r="C105" s="147"/>
      <c r="D105" s="147"/>
      <c r="E105" s="147"/>
      <c r="F105" s="147"/>
      <c r="G105" s="147"/>
      <c r="H105" s="147"/>
      <c r="I105" s="150">
        <v>9420</v>
      </c>
      <c r="J105" s="147"/>
      <c r="K105" s="150">
        <v>9420</v>
      </c>
      <c r="L105" s="147"/>
      <c r="M105" s="150">
        <v>-497.11</v>
      </c>
      <c r="N105" s="147"/>
      <c r="O105" s="142">
        <v>-5.28</v>
      </c>
    </row>
    <row r="106" spans="1:15" x14ac:dyDescent="0.25">
      <c r="A106" s="159" t="s">
        <v>59</v>
      </c>
      <c r="B106" s="147"/>
      <c r="C106" s="159" t="s">
        <v>87</v>
      </c>
      <c r="D106" s="147"/>
      <c r="E106" s="147"/>
      <c r="F106" s="147"/>
      <c r="G106" s="147"/>
      <c r="H106" s="147"/>
      <c r="I106" s="160">
        <v>9420</v>
      </c>
      <c r="J106" s="147"/>
      <c r="K106" s="160">
        <v>9420</v>
      </c>
      <c r="L106" s="147"/>
      <c r="M106" s="160">
        <v>-497.11</v>
      </c>
      <c r="N106" s="147"/>
      <c r="O106" s="145">
        <v>-5.28</v>
      </c>
    </row>
    <row r="107" spans="1:15" x14ac:dyDescent="0.25">
      <c r="A107" s="157" t="s">
        <v>66</v>
      </c>
      <c r="B107" s="147"/>
      <c r="C107" s="157" t="s">
        <v>94</v>
      </c>
      <c r="D107" s="147"/>
      <c r="E107" s="147"/>
      <c r="F107" s="147"/>
      <c r="G107" s="147"/>
      <c r="H107" s="147"/>
      <c r="I107" s="158" t="s">
        <v>427</v>
      </c>
      <c r="J107" s="147"/>
      <c r="K107" s="158" t="s">
        <v>427</v>
      </c>
      <c r="L107" s="147"/>
      <c r="M107" s="158">
        <v>-12.5</v>
      </c>
      <c r="N107" s="147"/>
      <c r="O107" s="146" t="s">
        <v>427</v>
      </c>
    </row>
    <row r="108" spans="1:15" x14ac:dyDescent="0.25">
      <c r="A108" s="157" t="s">
        <v>70</v>
      </c>
      <c r="B108" s="147"/>
      <c r="C108" s="157" t="s">
        <v>467</v>
      </c>
      <c r="D108" s="147"/>
      <c r="E108" s="147"/>
      <c r="F108" s="147"/>
      <c r="G108" s="147"/>
      <c r="H108" s="147"/>
      <c r="I108" s="158" t="s">
        <v>427</v>
      </c>
      <c r="J108" s="147"/>
      <c r="K108" s="158" t="s">
        <v>427</v>
      </c>
      <c r="L108" s="147"/>
      <c r="M108" s="158">
        <v>-388.08</v>
      </c>
      <c r="N108" s="147"/>
      <c r="O108" s="146" t="s">
        <v>427</v>
      </c>
    </row>
    <row r="109" spans="1:15" x14ac:dyDescent="0.25">
      <c r="A109" s="157" t="s">
        <v>76</v>
      </c>
      <c r="B109" s="147"/>
      <c r="C109" s="157" t="s">
        <v>104</v>
      </c>
      <c r="D109" s="147"/>
      <c r="E109" s="147"/>
      <c r="F109" s="147"/>
      <c r="G109" s="147"/>
      <c r="H109" s="147"/>
      <c r="I109" s="158" t="s">
        <v>427</v>
      </c>
      <c r="J109" s="147"/>
      <c r="K109" s="158" t="s">
        <v>427</v>
      </c>
      <c r="L109" s="147"/>
      <c r="M109" s="158">
        <v>-124.75</v>
      </c>
      <c r="N109" s="147"/>
      <c r="O109" s="146" t="s">
        <v>427</v>
      </c>
    </row>
    <row r="110" spans="1:15" x14ac:dyDescent="0.25">
      <c r="A110" s="157" t="s">
        <v>117</v>
      </c>
      <c r="B110" s="147"/>
      <c r="C110" s="157" t="s">
        <v>150</v>
      </c>
      <c r="D110" s="147"/>
      <c r="E110" s="147"/>
      <c r="F110" s="147"/>
      <c r="G110" s="147"/>
      <c r="H110" s="147"/>
      <c r="I110" s="158" t="s">
        <v>427</v>
      </c>
      <c r="J110" s="147"/>
      <c r="K110" s="158" t="s">
        <v>427</v>
      </c>
      <c r="L110" s="147"/>
      <c r="M110" s="158">
        <v>28.22</v>
      </c>
      <c r="N110" s="147"/>
      <c r="O110" s="146" t="s">
        <v>427</v>
      </c>
    </row>
    <row r="111" spans="1:15" x14ac:dyDescent="0.25">
      <c r="A111" s="149" t="s">
        <v>443</v>
      </c>
      <c r="B111" s="147"/>
      <c r="C111" s="147"/>
      <c r="D111" s="147"/>
      <c r="E111" s="147"/>
      <c r="F111" s="147"/>
      <c r="G111" s="147"/>
      <c r="H111" s="147"/>
      <c r="I111" s="150">
        <v>27611</v>
      </c>
      <c r="J111" s="147"/>
      <c r="K111" s="150">
        <v>29815</v>
      </c>
      <c r="L111" s="147"/>
      <c r="M111" s="150">
        <v>17262.95</v>
      </c>
      <c r="N111" s="147"/>
      <c r="O111" s="142">
        <v>57.9</v>
      </c>
    </row>
    <row r="112" spans="1:15" x14ac:dyDescent="0.25">
      <c r="A112" s="149" t="s">
        <v>444</v>
      </c>
      <c r="B112" s="147"/>
      <c r="C112" s="147"/>
      <c r="D112" s="147"/>
      <c r="E112" s="147"/>
      <c r="F112" s="147"/>
      <c r="G112" s="147"/>
      <c r="H112" s="147"/>
      <c r="I112" s="150">
        <v>27611</v>
      </c>
      <c r="J112" s="147"/>
      <c r="K112" s="150">
        <v>29815</v>
      </c>
      <c r="L112" s="147"/>
      <c r="M112" s="150">
        <v>17262.95</v>
      </c>
      <c r="N112" s="147"/>
      <c r="O112" s="142">
        <v>57.9</v>
      </c>
    </row>
    <row r="113" spans="1:15" x14ac:dyDescent="0.25">
      <c r="A113" s="159" t="s">
        <v>59</v>
      </c>
      <c r="B113" s="147"/>
      <c r="C113" s="159" t="s">
        <v>87</v>
      </c>
      <c r="D113" s="147"/>
      <c r="E113" s="147"/>
      <c r="F113" s="147"/>
      <c r="G113" s="147"/>
      <c r="H113" s="147"/>
      <c r="I113" s="160">
        <v>26948</v>
      </c>
      <c r="J113" s="147"/>
      <c r="K113" s="160">
        <v>29152</v>
      </c>
      <c r="L113" s="147"/>
      <c r="M113" s="160">
        <v>17262.95</v>
      </c>
      <c r="N113" s="147"/>
      <c r="O113" s="145">
        <v>59.22</v>
      </c>
    </row>
    <row r="114" spans="1:15" x14ac:dyDescent="0.25">
      <c r="A114" s="157" t="s">
        <v>61</v>
      </c>
      <c r="B114" s="147"/>
      <c r="C114" s="157" t="s">
        <v>89</v>
      </c>
      <c r="D114" s="147"/>
      <c r="E114" s="147"/>
      <c r="F114" s="147"/>
      <c r="G114" s="147"/>
      <c r="H114" s="147"/>
      <c r="I114" s="158" t="s">
        <v>427</v>
      </c>
      <c r="J114" s="147"/>
      <c r="K114" s="158" t="s">
        <v>427</v>
      </c>
      <c r="L114" s="147"/>
      <c r="M114" s="158">
        <v>760</v>
      </c>
      <c r="N114" s="147"/>
      <c r="O114" s="146" t="s">
        <v>427</v>
      </c>
    </row>
    <row r="115" spans="1:15" x14ac:dyDescent="0.25">
      <c r="A115" s="157" t="s">
        <v>66</v>
      </c>
      <c r="B115" s="147"/>
      <c r="C115" s="157" t="s">
        <v>94</v>
      </c>
      <c r="D115" s="147"/>
      <c r="E115" s="147"/>
      <c r="F115" s="147"/>
      <c r="G115" s="147"/>
      <c r="H115" s="147"/>
      <c r="I115" s="158" t="s">
        <v>427</v>
      </c>
      <c r="J115" s="147"/>
      <c r="K115" s="158" t="s">
        <v>427</v>
      </c>
      <c r="L115" s="147"/>
      <c r="M115" s="158">
        <v>631.34</v>
      </c>
      <c r="N115" s="147"/>
      <c r="O115" s="146" t="s">
        <v>427</v>
      </c>
    </row>
    <row r="116" spans="1:15" x14ac:dyDescent="0.25">
      <c r="A116" s="157" t="s">
        <v>68</v>
      </c>
      <c r="B116" s="147"/>
      <c r="C116" s="157" t="s">
        <v>96</v>
      </c>
      <c r="D116" s="147"/>
      <c r="E116" s="147"/>
      <c r="F116" s="147"/>
      <c r="G116" s="147"/>
      <c r="H116" s="147"/>
      <c r="I116" s="158" t="s">
        <v>427</v>
      </c>
      <c r="J116" s="147"/>
      <c r="K116" s="158" t="s">
        <v>427</v>
      </c>
      <c r="L116" s="147"/>
      <c r="M116" s="158">
        <v>5530.34</v>
      </c>
      <c r="N116" s="147"/>
      <c r="O116" s="146" t="s">
        <v>427</v>
      </c>
    </row>
    <row r="117" spans="1:15" x14ac:dyDescent="0.25">
      <c r="A117" s="157" t="s">
        <v>70</v>
      </c>
      <c r="B117" s="147"/>
      <c r="C117" s="157" t="s">
        <v>467</v>
      </c>
      <c r="D117" s="147"/>
      <c r="E117" s="147"/>
      <c r="F117" s="147"/>
      <c r="G117" s="147"/>
      <c r="H117" s="147"/>
      <c r="I117" s="158" t="s">
        <v>427</v>
      </c>
      <c r="J117" s="147"/>
      <c r="K117" s="158" t="s">
        <v>427</v>
      </c>
      <c r="L117" s="147"/>
      <c r="M117" s="158">
        <v>528.07000000000005</v>
      </c>
      <c r="N117" s="147"/>
      <c r="O117" s="146" t="s">
        <v>427</v>
      </c>
    </row>
    <row r="118" spans="1:15" x14ac:dyDescent="0.25">
      <c r="A118" s="157" t="s">
        <v>71</v>
      </c>
      <c r="B118" s="147"/>
      <c r="C118" s="157" t="s">
        <v>99</v>
      </c>
      <c r="D118" s="147"/>
      <c r="E118" s="147"/>
      <c r="F118" s="147"/>
      <c r="G118" s="147"/>
      <c r="H118" s="147"/>
      <c r="I118" s="158" t="s">
        <v>427</v>
      </c>
      <c r="J118" s="147"/>
      <c r="K118" s="158" t="s">
        <v>427</v>
      </c>
      <c r="L118" s="147"/>
      <c r="M118" s="158">
        <v>671.89</v>
      </c>
      <c r="N118" s="147"/>
      <c r="O118" s="146" t="s">
        <v>427</v>
      </c>
    </row>
    <row r="119" spans="1:15" x14ac:dyDescent="0.25">
      <c r="A119" s="157" t="s">
        <v>76</v>
      </c>
      <c r="B119" s="147"/>
      <c r="C119" s="157" t="s">
        <v>104</v>
      </c>
      <c r="D119" s="147"/>
      <c r="E119" s="147"/>
      <c r="F119" s="147"/>
      <c r="G119" s="147"/>
      <c r="H119" s="147"/>
      <c r="I119" s="158" t="s">
        <v>427</v>
      </c>
      <c r="J119" s="147"/>
      <c r="K119" s="158" t="s">
        <v>427</v>
      </c>
      <c r="L119" s="147"/>
      <c r="M119" s="158">
        <v>1578.69</v>
      </c>
      <c r="N119" s="147"/>
      <c r="O119" s="146" t="s">
        <v>427</v>
      </c>
    </row>
    <row r="120" spans="1:15" x14ac:dyDescent="0.25">
      <c r="A120" s="157" t="s">
        <v>105</v>
      </c>
      <c r="B120" s="147"/>
      <c r="C120" s="157" t="s">
        <v>145</v>
      </c>
      <c r="D120" s="147"/>
      <c r="E120" s="147"/>
      <c r="F120" s="147"/>
      <c r="G120" s="147"/>
      <c r="H120" s="147"/>
      <c r="I120" s="158" t="s">
        <v>427</v>
      </c>
      <c r="J120" s="147"/>
      <c r="K120" s="158" t="s">
        <v>427</v>
      </c>
      <c r="L120" s="147"/>
      <c r="M120" s="158">
        <v>313.48</v>
      </c>
      <c r="N120" s="147"/>
      <c r="O120" s="146" t="s">
        <v>427</v>
      </c>
    </row>
    <row r="121" spans="1:15" x14ac:dyDescent="0.25">
      <c r="A121" s="157" t="s">
        <v>117</v>
      </c>
      <c r="B121" s="147"/>
      <c r="C121" s="157" t="s">
        <v>150</v>
      </c>
      <c r="D121" s="147"/>
      <c r="E121" s="147"/>
      <c r="F121" s="147"/>
      <c r="G121" s="147"/>
      <c r="H121" s="147"/>
      <c r="I121" s="158" t="s">
        <v>427</v>
      </c>
      <c r="J121" s="147"/>
      <c r="K121" s="158" t="s">
        <v>427</v>
      </c>
      <c r="L121" s="147"/>
      <c r="M121" s="158">
        <v>7249.14</v>
      </c>
      <c r="N121" s="147"/>
      <c r="O121" s="146" t="s">
        <v>427</v>
      </c>
    </row>
    <row r="122" spans="1:15" x14ac:dyDescent="0.25">
      <c r="A122" s="159" t="s">
        <v>122</v>
      </c>
      <c r="B122" s="147"/>
      <c r="C122" s="159" t="s">
        <v>160</v>
      </c>
      <c r="D122" s="147"/>
      <c r="E122" s="147"/>
      <c r="F122" s="147"/>
      <c r="G122" s="147"/>
      <c r="H122" s="147"/>
      <c r="I122" s="160">
        <v>663</v>
      </c>
      <c r="J122" s="147"/>
      <c r="K122" s="160">
        <v>663</v>
      </c>
      <c r="L122" s="147"/>
      <c r="M122" s="160">
        <v>0</v>
      </c>
      <c r="N122" s="147"/>
      <c r="O122" s="145">
        <v>0</v>
      </c>
    </row>
    <row r="123" spans="1:15" x14ac:dyDescent="0.25">
      <c r="A123" s="149" t="s">
        <v>445</v>
      </c>
      <c r="B123" s="147"/>
      <c r="C123" s="147"/>
      <c r="D123" s="147"/>
      <c r="E123" s="147"/>
      <c r="F123" s="147"/>
      <c r="G123" s="147"/>
      <c r="H123" s="147"/>
      <c r="I123" s="150">
        <v>251903</v>
      </c>
      <c r="J123" s="147"/>
      <c r="K123" s="150">
        <v>164291.51999999999</v>
      </c>
      <c r="L123" s="147"/>
      <c r="M123" s="150">
        <v>152228.99</v>
      </c>
      <c r="N123" s="147"/>
      <c r="O123" s="142">
        <v>92.66</v>
      </c>
    </row>
    <row r="124" spans="1:15" x14ac:dyDescent="0.25">
      <c r="A124" s="149" t="s">
        <v>446</v>
      </c>
      <c r="B124" s="147"/>
      <c r="C124" s="147"/>
      <c r="D124" s="147"/>
      <c r="E124" s="147"/>
      <c r="F124" s="147"/>
      <c r="G124" s="147"/>
      <c r="H124" s="147"/>
      <c r="I124" s="150">
        <v>147663</v>
      </c>
      <c r="J124" s="147"/>
      <c r="K124" s="150">
        <v>146931.51999999999</v>
      </c>
      <c r="L124" s="147"/>
      <c r="M124" s="150">
        <v>135863.35999999999</v>
      </c>
      <c r="N124" s="147"/>
      <c r="O124" s="142">
        <v>92.47</v>
      </c>
    </row>
    <row r="125" spans="1:15" x14ac:dyDescent="0.25">
      <c r="A125" s="159" t="s">
        <v>59</v>
      </c>
      <c r="B125" s="147"/>
      <c r="C125" s="159" t="s">
        <v>87</v>
      </c>
      <c r="D125" s="147"/>
      <c r="E125" s="147"/>
      <c r="F125" s="147"/>
      <c r="G125" s="147"/>
      <c r="H125" s="147"/>
      <c r="I125" s="160">
        <v>23937</v>
      </c>
      <c r="J125" s="147"/>
      <c r="K125" s="160">
        <v>14530</v>
      </c>
      <c r="L125" s="147"/>
      <c r="M125" s="160">
        <v>5078.83</v>
      </c>
      <c r="N125" s="147"/>
      <c r="O125" s="145">
        <v>34.950000000000003</v>
      </c>
    </row>
    <row r="126" spans="1:15" x14ac:dyDescent="0.25">
      <c r="A126" s="157" t="s">
        <v>61</v>
      </c>
      <c r="B126" s="147"/>
      <c r="C126" s="157" t="s">
        <v>89</v>
      </c>
      <c r="D126" s="147"/>
      <c r="E126" s="147"/>
      <c r="F126" s="147"/>
      <c r="G126" s="147"/>
      <c r="H126" s="147"/>
      <c r="I126" s="158" t="s">
        <v>427</v>
      </c>
      <c r="J126" s="147"/>
      <c r="K126" s="158" t="s">
        <v>427</v>
      </c>
      <c r="L126" s="147"/>
      <c r="M126" s="158">
        <v>1113.08</v>
      </c>
      <c r="N126" s="147"/>
      <c r="O126" s="146" t="s">
        <v>427</v>
      </c>
    </row>
    <row r="127" spans="1:15" x14ac:dyDescent="0.25">
      <c r="A127" s="157" t="s">
        <v>66</v>
      </c>
      <c r="B127" s="147"/>
      <c r="C127" s="157" t="s">
        <v>94</v>
      </c>
      <c r="D127" s="147"/>
      <c r="E127" s="147"/>
      <c r="F127" s="147"/>
      <c r="G127" s="147"/>
      <c r="H127" s="147"/>
      <c r="I127" s="158" t="s">
        <v>427</v>
      </c>
      <c r="J127" s="147"/>
      <c r="K127" s="158" t="s">
        <v>427</v>
      </c>
      <c r="L127" s="147"/>
      <c r="M127" s="158">
        <v>256.02</v>
      </c>
      <c r="N127" s="147"/>
      <c r="O127" s="146" t="s">
        <v>427</v>
      </c>
    </row>
    <row r="128" spans="1:15" x14ac:dyDescent="0.25">
      <c r="A128" s="157" t="s">
        <v>117</v>
      </c>
      <c r="B128" s="147"/>
      <c r="C128" s="157" t="s">
        <v>150</v>
      </c>
      <c r="D128" s="147"/>
      <c r="E128" s="147"/>
      <c r="F128" s="147"/>
      <c r="G128" s="147"/>
      <c r="H128" s="147"/>
      <c r="I128" s="158" t="s">
        <v>427</v>
      </c>
      <c r="J128" s="147"/>
      <c r="K128" s="158" t="s">
        <v>427</v>
      </c>
      <c r="L128" s="147"/>
      <c r="M128" s="158">
        <v>3709.73</v>
      </c>
      <c r="N128" s="147"/>
      <c r="O128" s="146" t="s">
        <v>427</v>
      </c>
    </row>
    <row r="129" spans="1:15" x14ac:dyDescent="0.25">
      <c r="A129" s="159" t="s">
        <v>122</v>
      </c>
      <c r="B129" s="147"/>
      <c r="C129" s="159" t="s">
        <v>160</v>
      </c>
      <c r="D129" s="147"/>
      <c r="E129" s="147"/>
      <c r="F129" s="147"/>
      <c r="G129" s="147"/>
      <c r="H129" s="147"/>
      <c r="I129" s="160">
        <v>122781</v>
      </c>
      <c r="J129" s="147"/>
      <c r="K129" s="160">
        <v>131443</v>
      </c>
      <c r="L129" s="147"/>
      <c r="M129" s="160">
        <v>129826.01</v>
      </c>
      <c r="N129" s="147"/>
      <c r="O129" s="145">
        <v>98.77</v>
      </c>
    </row>
    <row r="130" spans="1:15" x14ac:dyDescent="0.25">
      <c r="A130" s="157" t="s">
        <v>124</v>
      </c>
      <c r="B130" s="147"/>
      <c r="C130" s="157" t="s">
        <v>162</v>
      </c>
      <c r="D130" s="147"/>
      <c r="E130" s="147"/>
      <c r="F130" s="147"/>
      <c r="G130" s="147"/>
      <c r="H130" s="147"/>
      <c r="I130" s="158" t="s">
        <v>427</v>
      </c>
      <c r="J130" s="147"/>
      <c r="K130" s="158" t="s">
        <v>427</v>
      </c>
      <c r="L130" s="147"/>
      <c r="M130" s="158">
        <v>129826.01</v>
      </c>
      <c r="N130" s="147"/>
      <c r="O130" s="146" t="s">
        <v>427</v>
      </c>
    </row>
    <row r="131" spans="1:15" x14ac:dyDescent="0.25">
      <c r="A131" s="159" t="s">
        <v>125</v>
      </c>
      <c r="B131" s="147"/>
      <c r="C131" s="159" t="s">
        <v>469</v>
      </c>
      <c r="D131" s="147"/>
      <c r="E131" s="147"/>
      <c r="F131" s="147"/>
      <c r="G131" s="147"/>
      <c r="H131" s="147"/>
      <c r="I131" s="160">
        <v>945</v>
      </c>
      <c r="J131" s="147"/>
      <c r="K131" s="160">
        <v>958.52</v>
      </c>
      <c r="L131" s="147"/>
      <c r="M131" s="160">
        <v>958.52</v>
      </c>
      <c r="N131" s="147"/>
      <c r="O131" s="145">
        <v>100</v>
      </c>
    </row>
    <row r="132" spans="1:15" x14ac:dyDescent="0.25">
      <c r="A132" s="157" t="s">
        <v>127</v>
      </c>
      <c r="B132" s="147"/>
      <c r="C132" s="157" t="s">
        <v>164</v>
      </c>
      <c r="D132" s="147"/>
      <c r="E132" s="147"/>
      <c r="F132" s="147"/>
      <c r="G132" s="147"/>
      <c r="H132" s="147"/>
      <c r="I132" s="158" t="s">
        <v>427</v>
      </c>
      <c r="J132" s="147"/>
      <c r="K132" s="158" t="s">
        <v>427</v>
      </c>
      <c r="L132" s="147"/>
      <c r="M132" s="158">
        <v>958.52</v>
      </c>
      <c r="N132" s="147"/>
      <c r="O132" s="146" t="s">
        <v>427</v>
      </c>
    </row>
    <row r="133" spans="1:15" x14ac:dyDescent="0.25">
      <c r="A133" s="149" t="s">
        <v>449</v>
      </c>
      <c r="B133" s="147"/>
      <c r="C133" s="147"/>
      <c r="D133" s="147"/>
      <c r="E133" s="147"/>
      <c r="F133" s="147"/>
      <c r="G133" s="147"/>
      <c r="H133" s="147"/>
      <c r="I133" s="150">
        <v>104240</v>
      </c>
      <c r="J133" s="147"/>
      <c r="K133" s="150">
        <v>17360</v>
      </c>
      <c r="L133" s="147"/>
      <c r="M133" s="150">
        <v>16365.63</v>
      </c>
      <c r="N133" s="147"/>
      <c r="O133" s="142">
        <v>94.27</v>
      </c>
    </row>
    <row r="134" spans="1:15" x14ac:dyDescent="0.25">
      <c r="A134" s="159" t="s">
        <v>59</v>
      </c>
      <c r="B134" s="147"/>
      <c r="C134" s="159" t="s">
        <v>87</v>
      </c>
      <c r="D134" s="147"/>
      <c r="E134" s="147"/>
      <c r="F134" s="147"/>
      <c r="G134" s="147"/>
      <c r="H134" s="147"/>
      <c r="I134" s="160">
        <v>27440</v>
      </c>
      <c r="J134" s="147"/>
      <c r="K134" s="160">
        <v>17360</v>
      </c>
      <c r="L134" s="147"/>
      <c r="M134" s="160">
        <v>16365.63</v>
      </c>
      <c r="N134" s="147"/>
      <c r="O134" s="145">
        <v>94.27</v>
      </c>
    </row>
    <row r="135" spans="1:15" x14ac:dyDescent="0.25">
      <c r="A135" s="157" t="s">
        <v>61</v>
      </c>
      <c r="B135" s="147"/>
      <c r="C135" s="157" t="s">
        <v>89</v>
      </c>
      <c r="D135" s="147"/>
      <c r="E135" s="147"/>
      <c r="F135" s="147"/>
      <c r="G135" s="147"/>
      <c r="H135" s="147"/>
      <c r="I135" s="158" t="s">
        <v>427</v>
      </c>
      <c r="J135" s="147"/>
      <c r="K135" s="158" t="s">
        <v>427</v>
      </c>
      <c r="L135" s="147"/>
      <c r="M135" s="158">
        <v>12565.63</v>
      </c>
      <c r="N135" s="147"/>
      <c r="O135" s="146" t="s">
        <v>427</v>
      </c>
    </row>
    <row r="136" spans="1:15" x14ac:dyDescent="0.25">
      <c r="A136" s="157" t="s">
        <v>117</v>
      </c>
      <c r="B136" s="147"/>
      <c r="C136" s="157" t="s">
        <v>150</v>
      </c>
      <c r="D136" s="147"/>
      <c r="E136" s="147"/>
      <c r="F136" s="147"/>
      <c r="G136" s="147"/>
      <c r="H136" s="147"/>
      <c r="I136" s="158" t="s">
        <v>427</v>
      </c>
      <c r="J136" s="147"/>
      <c r="K136" s="158" t="s">
        <v>427</v>
      </c>
      <c r="L136" s="147"/>
      <c r="M136" s="158">
        <v>3800</v>
      </c>
      <c r="N136" s="147"/>
      <c r="O136" s="146" t="s">
        <v>427</v>
      </c>
    </row>
    <row r="137" spans="1:15" x14ac:dyDescent="0.25">
      <c r="A137" s="159" t="s">
        <v>132</v>
      </c>
      <c r="B137" s="147"/>
      <c r="C137" s="159" t="s">
        <v>169</v>
      </c>
      <c r="D137" s="147"/>
      <c r="E137" s="147"/>
      <c r="F137" s="147"/>
      <c r="G137" s="147"/>
      <c r="H137" s="147"/>
      <c r="I137" s="160">
        <v>67800</v>
      </c>
      <c r="J137" s="147"/>
      <c r="K137" s="160">
        <v>0</v>
      </c>
      <c r="L137" s="147"/>
      <c r="M137" s="160">
        <v>0</v>
      </c>
      <c r="N137" s="147"/>
      <c r="O137" s="145" t="s">
        <v>427</v>
      </c>
    </row>
    <row r="138" spans="1:15" x14ac:dyDescent="0.25">
      <c r="A138" s="159" t="s">
        <v>139</v>
      </c>
      <c r="B138" s="147"/>
      <c r="C138" s="159" t="s">
        <v>176</v>
      </c>
      <c r="D138" s="147"/>
      <c r="E138" s="147"/>
      <c r="F138" s="147"/>
      <c r="G138" s="147"/>
      <c r="H138" s="147"/>
      <c r="I138" s="160">
        <v>9000</v>
      </c>
      <c r="J138" s="147"/>
      <c r="K138" s="160">
        <v>0</v>
      </c>
      <c r="L138" s="147"/>
      <c r="M138" s="160">
        <v>0</v>
      </c>
      <c r="N138" s="147"/>
      <c r="O138" s="145" t="s">
        <v>427</v>
      </c>
    </row>
    <row r="139" spans="1:15" x14ac:dyDescent="0.25">
      <c r="A139" s="149" t="s">
        <v>450</v>
      </c>
      <c r="B139" s="147"/>
      <c r="C139" s="147"/>
      <c r="D139" s="147"/>
      <c r="E139" s="147"/>
      <c r="F139" s="147"/>
      <c r="G139" s="147"/>
      <c r="H139" s="147"/>
      <c r="I139" s="150">
        <v>13400</v>
      </c>
      <c r="J139" s="147"/>
      <c r="K139" s="150">
        <v>13400</v>
      </c>
      <c r="L139" s="147"/>
      <c r="M139" s="150">
        <v>1348.57</v>
      </c>
      <c r="N139" s="147"/>
      <c r="O139" s="142">
        <v>10.06</v>
      </c>
    </row>
    <row r="140" spans="1:15" x14ac:dyDescent="0.25">
      <c r="A140" s="149" t="s">
        <v>451</v>
      </c>
      <c r="B140" s="147"/>
      <c r="C140" s="147"/>
      <c r="D140" s="147"/>
      <c r="E140" s="147"/>
      <c r="F140" s="147"/>
      <c r="G140" s="147"/>
      <c r="H140" s="147"/>
      <c r="I140" s="150">
        <v>13400</v>
      </c>
      <c r="J140" s="147"/>
      <c r="K140" s="150">
        <v>13400</v>
      </c>
      <c r="L140" s="147"/>
      <c r="M140" s="150">
        <v>1348.57</v>
      </c>
      <c r="N140" s="147"/>
      <c r="O140" s="142">
        <v>10.06</v>
      </c>
    </row>
    <row r="141" spans="1:15" x14ac:dyDescent="0.25">
      <c r="A141" s="159" t="s">
        <v>59</v>
      </c>
      <c r="B141" s="147"/>
      <c r="C141" s="159" t="s">
        <v>87</v>
      </c>
      <c r="D141" s="147"/>
      <c r="E141" s="147"/>
      <c r="F141" s="147"/>
      <c r="G141" s="147"/>
      <c r="H141" s="147"/>
      <c r="I141" s="160">
        <v>7400</v>
      </c>
      <c r="J141" s="147"/>
      <c r="K141" s="160">
        <v>7400</v>
      </c>
      <c r="L141" s="147"/>
      <c r="M141" s="160">
        <v>1348.57</v>
      </c>
      <c r="N141" s="147"/>
      <c r="O141" s="145">
        <v>18.22</v>
      </c>
    </row>
    <row r="142" spans="1:15" x14ac:dyDescent="0.25">
      <c r="A142" s="157" t="s">
        <v>61</v>
      </c>
      <c r="B142" s="147"/>
      <c r="C142" s="157" t="s">
        <v>89</v>
      </c>
      <c r="D142" s="147"/>
      <c r="E142" s="147"/>
      <c r="F142" s="147"/>
      <c r="G142" s="147"/>
      <c r="H142" s="147"/>
      <c r="I142" s="158" t="s">
        <v>427</v>
      </c>
      <c r="J142" s="147"/>
      <c r="K142" s="158" t="s">
        <v>427</v>
      </c>
      <c r="L142" s="147"/>
      <c r="M142" s="158">
        <v>1182.31</v>
      </c>
      <c r="N142" s="147"/>
      <c r="O142" s="146" t="s">
        <v>427</v>
      </c>
    </row>
    <row r="143" spans="1:15" x14ac:dyDescent="0.25">
      <c r="A143" s="157" t="s">
        <v>66</v>
      </c>
      <c r="B143" s="147"/>
      <c r="C143" s="157" t="s">
        <v>94</v>
      </c>
      <c r="D143" s="147"/>
      <c r="E143" s="147"/>
      <c r="F143" s="147"/>
      <c r="G143" s="147"/>
      <c r="H143" s="147"/>
      <c r="I143" s="158" t="s">
        <v>427</v>
      </c>
      <c r="J143" s="147"/>
      <c r="K143" s="158" t="s">
        <v>427</v>
      </c>
      <c r="L143" s="147"/>
      <c r="M143" s="158">
        <v>166.26</v>
      </c>
      <c r="N143" s="147"/>
      <c r="O143" s="146" t="s">
        <v>427</v>
      </c>
    </row>
    <row r="144" spans="1:15" x14ac:dyDescent="0.25">
      <c r="A144" s="159" t="s">
        <v>132</v>
      </c>
      <c r="B144" s="147"/>
      <c r="C144" s="159" t="s">
        <v>169</v>
      </c>
      <c r="D144" s="147"/>
      <c r="E144" s="147"/>
      <c r="F144" s="147"/>
      <c r="G144" s="147"/>
      <c r="H144" s="147"/>
      <c r="I144" s="160">
        <v>6000</v>
      </c>
      <c r="J144" s="147"/>
      <c r="K144" s="160">
        <v>6000</v>
      </c>
      <c r="L144" s="147"/>
      <c r="M144" s="160">
        <v>0</v>
      </c>
      <c r="N144" s="147"/>
      <c r="O144" s="145">
        <v>0</v>
      </c>
    </row>
    <row r="145" spans="1:15" x14ac:dyDescent="0.25">
      <c r="A145" s="155" t="s">
        <v>470</v>
      </c>
      <c r="B145" s="147"/>
      <c r="C145" s="155" t="s">
        <v>471</v>
      </c>
      <c r="D145" s="147"/>
      <c r="E145" s="147"/>
      <c r="F145" s="147"/>
      <c r="G145" s="147"/>
      <c r="H145" s="147"/>
      <c r="I145" s="156">
        <v>90377</v>
      </c>
      <c r="J145" s="147"/>
      <c r="K145" s="156">
        <v>97964</v>
      </c>
      <c r="L145" s="147"/>
      <c r="M145" s="156">
        <v>90169.17</v>
      </c>
      <c r="N145" s="147"/>
      <c r="O145" s="144">
        <v>92.04</v>
      </c>
    </row>
    <row r="146" spans="1:15" x14ac:dyDescent="0.25">
      <c r="A146" s="149" t="s">
        <v>438</v>
      </c>
      <c r="B146" s="147"/>
      <c r="C146" s="147"/>
      <c r="D146" s="147"/>
      <c r="E146" s="147"/>
      <c r="F146" s="147"/>
      <c r="G146" s="147"/>
      <c r="H146" s="147"/>
      <c r="I146" s="150">
        <v>72127</v>
      </c>
      <c r="J146" s="147"/>
      <c r="K146" s="150">
        <v>79714</v>
      </c>
      <c r="L146" s="147"/>
      <c r="M146" s="150">
        <v>78679.53</v>
      </c>
      <c r="N146" s="147"/>
      <c r="O146" s="142">
        <v>98.7</v>
      </c>
    </row>
    <row r="147" spans="1:15" x14ac:dyDescent="0.25">
      <c r="A147" s="149" t="s">
        <v>439</v>
      </c>
      <c r="B147" s="147"/>
      <c r="C147" s="147"/>
      <c r="D147" s="147"/>
      <c r="E147" s="147"/>
      <c r="F147" s="147"/>
      <c r="G147" s="147"/>
      <c r="H147" s="147"/>
      <c r="I147" s="150">
        <v>72127</v>
      </c>
      <c r="J147" s="147"/>
      <c r="K147" s="150">
        <v>79714</v>
      </c>
      <c r="L147" s="147"/>
      <c r="M147" s="150">
        <v>78679.53</v>
      </c>
      <c r="N147" s="147"/>
      <c r="O147" s="142">
        <v>98.7</v>
      </c>
    </row>
    <row r="148" spans="1:15" x14ac:dyDescent="0.25">
      <c r="A148" s="159" t="s">
        <v>49</v>
      </c>
      <c r="B148" s="147"/>
      <c r="C148" s="159" t="s">
        <v>78</v>
      </c>
      <c r="D148" s="147"/>
      <c r="E148" s="147"/>
      <c r="F148" s="147"/>
      <c r="G148" s="147"/>
      <c r="H148" s="147"/>
      <c r="I148" s="160">
        <v>70137</v>
      </c>
      <c r="J148" s="147"/>
      <c r="K148" s="160">
        <v>78452</v>
      </c>
      <c r="L148" s="147"/>
      <c r="M148" s="160">
        <v>77967.53</v>
      </c>
      <c r="N148" s="147"/>
      <c r="O148" s="145">
        <v>99.38</v>
      </c>
    </row>
    <row r="149" spans="1:15" x14ac:dyDescent="0.25">
      <c r="A149" s="157" t="s">
        <v>51</v>
      </c>
      <c r="B149" s="147"/>
      <c r="C149" s="157" t="s">
        <v>80</v>
      </c>
      <c r="D149" s="147"/>
      <c r="E149" s="147"/>
      <c r="F149" s="147"/>
      <c r="G149" s="147"/>
      <c r="H149" s="147"/>
      <c r="I149" s="158" t="s">
        <v>427</v>
      </c>
      <c r="J149" s="147"/>
      <c r="K149" s="158" t="s">
        <v>427</v>
      </c>
      <c r="L149" s="147"/>
      <c r="M149" s="158">
        <v>61809.08</v>
      </c>
      <c r="N149" s="147"/>
      <c r="O149" s="146" t="s">
        <v>427</v>
      </c>
    </row>
    <row r="150" spans="1:15" x14ac:dyDescent="0.25">
      <c r="A150" s="157" t="s">
        <v>55</v>
      </c>
      <c r="B150" s="147"/>
      <c r="C150" s="157" t="s">
        <v>83</v>
      </c>
      <c r="D150" s="147"/>
      <c r="E150" s="147"/>
      <c r="F150" s="147"/>
      <c r="G150" s="147"/>
      <c r="H150" s="147"/>
      <c r="I150" s="158" t="s">
        <v>427</v>
      </c>
      <c r="J150" s="147"/>
      <c r="K150" s="158" t="s">
        <v>427</v>
      </c>
      <c r="L150" s="147"/>
      <c r="M150" s="158">
        <v>4179.59</v>
      </c>
      <c r="N150" s="147"/>
      <c r="O150" s="146" t="s">
        <v>427</v>
      </c>
    </row>
    <row r="151" spans="1:15" x14ac:dyDescent="0.25">
      <c r="A151" s="157" t="s">
        <v>57</v>
      </c>
      <c r="B151" s="147"/>
      <c r="C151" s="157" t="s">
        <v>85</v>
      </c>
      <c r="D151" s="147"/>
      <c r="E151" s="147"/>
      <c r="F151" s="147"/>
      <c r="G151" s="147"/>
      <c r="H151" s="147"/>
      <c r="I151" s="158" t="s">
        <v>427</v>
      </c>
      <c r="J151" s="147"/>
      <c r="K151" s="158" t="s">
        <v>427</v>
      </c>
      <c r="L151" s="147"/>
      <c r="M151" s="158">
        <v>11978.86</v>
      </c>
      <c r="N151" s="147"/>
      <c r="O151" s="146" t="s">
        <v>427</v>
      </c>
    </row>
    <row r="152" spans="1:15" x14ac:dyDescent="0.25">
      <c r="A152" s="159" t="s">
        <v>59</v>
      </c>
      <c r="B152" s="147"/>
      <c r="C152" s="159" t="s">
        <v>87</v>
      </c>
      <c r="D152" s="147"/>
      <c r="E152" s="147"/>
      <c r="F152" s="147"/>
      <c r="G152" s="147"/>
      <c r="H152" s="147"/>
      <c r="I152" s="160">
        <v>1990</v>
      </c>
      <c r="J152" s="147"/>
      <c r="K152" s="160">
        <v>1262</v>
      </c>
      <c r="L152" s="147"/>
      <c r="M152" s="160">
        <v>712</v>
      </c>
      <c r="N152" s="147"/>
      <c r="O152" s="145">
        <v>56.42</v>
      </c>
    </row>
    <row r="153" spans="1:15" x14ac:dyDescent="0.25">
      <c r="A153" s="157" t="s">
        <v>62</v>
      </c>
      <c r="B153" s="147"/>
      <c r="C153" s="157" t="s">
        <v>90</v>
      </c>
      <c r="D153" s="147"/>
      <c r="E153" s="147"/>
      <c r="F153" s="147"/>
      <c r="G153" s="147"/>
      <c r="H153" s="147"/>
      <c r="I153" s="158" t="s">
        <v>427</v>
      </c>
      <c r="J153" s="147"/>
      <c r="K153" s="158" t="s">
        <v>427</v>
      </c>
      <c r="L153" s="147"/>
      <c r="M153" s="158">
        <v>712</v>
      </c>
      <c r="N153" s="147"/>
      <c r="O153" s="146" t="s">
        <v>427</v>
      </c>
    </row>
    <row r="154" spans="1:15" x14ac:dyDescent="0.25">
      <c r="A154" s="149" t="s">
        <v>443</v>
      </c>
      <c r="B154" s="147"/>
      <c r="C154" s="147"/>
      <c r="D154" s="147"/>
      <c r="E154" s="147"/>
      <c r="F154" s="147"/>
      <c r="G154" s="147"/>
      <c r="H154" s="147"/>
      <c r="I154" s="150">
        <v>18250</v>
      </c>
      <c r="J154" s="147"/>
      <c r="K154" s="150">
        <v>18250</v>
      </c>
      <c r="L154" s="147"/>
      <c r="M154" s="150">
        <v>11489.64</v>
      </c>
      <c r="N154" s="147"/>
      <c r="O154" s="142">
        <v>62.96</v>
      </c>
    </row>
    <row r="155" spans="1:15" x14ac:dyDescent="0.25">
      <c r="A155" s="149" t="s">
        <v>444</v>
      </c>
      <c r="B155" s="147"/>
      <c r="C155" s="147"/>
      <c r="D155" s="147"/>
      <c r="E155" s="147"/>
      <c r="F155" s="147"/>
      <c r="G155" s="147"/>
      <c r="H155" s="147"/>
      <c r="I155" s="150">
        <v>18250</v>
      </c>
      <c r="J155" s="147"/>
      <c r="K155" s="150">
        <v>18250</v>
      </c>
      <c r="L155" s="147"/>
      <c r="M155" s="150">
        <v>11489.64</v>
      </c>
      <c r="N155" s="147"/>
      <c r="O155" s="142">
        <v>62.96</v>
      </c>
    </row>
    <row r="156" spans="1:15" x14ac:dyDescent="0.25">
      <c r="A156" s="159" t="s">
        <v>49</v>
      </c>
      <c r="B156" s="147"/>
      <c r="C156" s="159" t="s">
        <v>78</v>
      </c>
      <c r="D156" s="147"/>
      <c r="E156" s="147"/>
      <c r="F156" s="147"/>
      <c r="G156" s="147"/>
      <c r="H156" s="147"/>
      <c r="I156" s="160">
        <v>12450</v>
      </c>
      <c r="J156" s="147"/>
      <c r="K156" s="160">
        <v>12450</v>
      </c>
      <c r="L156" s="147"/>
      <c r="M156" s="160">
        <v>10790</v>
      </c>
      <c r="N156" s="147"/>
      <c r="O156" s="145">
        <v>86.67</v>
      </c>
    </row>
    <row r="157" spans="1:15" x14ac:dyDescent="0.25">
      <c r="A157" s="157" t="s">
        <v>51</v>
      </c>
      <c r="B157" s="147"/>
      <c r="C157" s="157" t="s">
        <v>80</v>
      </c>
      <c r="D157" s="147"/>
      <c r="E157" s="147"/>
      <c r="F157" s="147"/>
      <c r="G157" s="147"/>
      <c r="H157" s="147"/>
      <c r="I157" s="158" t="s">
        <v>427</v>
      </c>
      <c r="J157" s="147"/>
      <c r="K157" s="158" t="s">
        <v>427</v>
      </c>
      <c r="L157" s="147"/>
      <c r="M157" s="158">
        <v>10790</v>
      </c>
      <c r="N157" s="147"/>
      <c r="O157" s="146" t="s">
        <v>427</v>
      </c>
    </row>
    <row r="158" spans="1:15" x14ac:dyDescent="0.25">
      <c r="A158" s="159" t="s">
        <v>59</v>
      </c>
      <c r="B158" s="147"/>
      <c r="C158" s="159" t="s">
        <v>87</v>
      </c>
      <c r="D158" s="147"/>
      <c r="E158" s="147"/>
      <c r="F158" s="147"/>
      <c r="G158" s="147"/>
      <c r="H158" s="147"/>
      <c r="I158" s="160">
        <v>5800</v>
      </c>
      <c r="J158" s="147"/>
      <c r="K158" s="160">
        <v>5800</v>
      </c>
      <c r="L158" s="147"/>
      <c r="M158" s="160">
        <v>699.64</v>
      </c>
      <c r="N158" s="147"/>
      <c r="O158" s="145">
        <v>12.06</v>
      </c>
    </row>
    <row r="159" spans="1:15" x14ac:dyDescent="0.25">
      <c r="A159" s="157" t="s">
        <v>66</v>
      </c>
      <c r="B159" s="147"/>
      <c r="C159" s="157" t="s">
        <v>94</v>
      </c>
      <c r="D159" s="147"/>
      <c r="E159" s="147"/>
      <c r="F159" s="147"/>
      <c r="G159" s="147"/>
      <c r="H159" s="147"/>
      <c r="I159" s="158" t="s">
        <v>427</v>
      </c>
      <c r="J159" s="147"/>
      <c r="K159" s="158" t="s">
        <v>427</v>
      </c>
      <c r="L159" s="147"/>
      <c r="M159" s="158">
        <v>699.64</v>
      </c>
      <c r="N159" s="147"/>
      <c r="O159" s="146" t="s">
        <v>427</v>
      </c>
    </row>
    <row r="160" spans="1:15" x14ac:dyDescent="0.25">
      <c r="A160" s="155" t="s">
        <v>472</v>
      </c>
      <c r="B160" s="147"/>
      <c r="C160" s="155" t="s">
        <v>473</v>
      </c>
      <c r="D160" s="147"/>
      <c r="E160" s="147"/>
      <c r="F160" s="147"/>
      <c r="G160" s="147"/>
      <c r="H160" s="147"/>
      <c r="I160" s="156">
        <v>232</v>
      </c>
      <c r="J160" s="147"/>
      <c r="K160" s="156">
        <v>252</v>
      </c>
      <c r="L160" s="147"/>
      <c r="M160" s="156">
        <v>252</v>
      </c>
      <c r="N160" s="147"/>
      <c r="O160" s="144">
        <v>100</v>
      </c>
    </row>
    <row r="161" spans="1:15" x14ac:dyDescent="0.25">
      <c r="A161" s="149" t="s">
        <v>445</v>
      </c>
      <c r="B161" s="147"/>
      <c r="C161" s="147"/>
      <c r="D161" s="147"/>
      <c r="E161" s="147"/>
      <c r="F161" s="147"/>
      <c r="G161" s="147"/>
      <c r="H161" s="147"/>
      <c r="I161" s="150">
        <v>232</v>
      </c>
      <c r="J161" s="147"/>
      <c r="K161" s="150">
        <v>252</v>
      </c>
      <c r="L161" s="147"/>
      <c r="M161" s="150">
        <v>252</v>
      </c>
      <c r="N161" s="147"/>
      <c r="O161" s="142">
        <v>100</v>
      </c>
    </row>
    <row r="162" spans="1:15" x14ac:dyDescent="0.25">
      <c r="A162" s="149" t="s">
        <v>446</v>
      </c>
      <c r="B162" s="147"/>
      <c r="C162" s="147"/>
      <c r="D162" s="147"/>
      <c r="E162" s="147"/>
      <c r="F162" s="147"/>
      <c r="G162" s="147"/>
      <c r="H162" s="147"/>
      <c r="I162" s="150">
        <v>232</v>
      </c>
      <c r="J162" s="147"/>
      <c r="K162" s="150">
        <v>252</v>
      </c>
      <c r="L162" s="147"/>
      <c r="M162" s="150">
        <v>252</v>
      </c>
      <c r="N162" s="147"/>
      <c r="O162" s="142">
        <v>100</v>
      </c>
    </row>
    <row r="163" spans="1:15" x14ac:dyDescent="0.25">
      <c r="A163" s="159" t="s">
        <v>59</v>
      </c>
      <c r="B163" s="147"/>
      <c r="C163" s="159" t="s">
        <v>87</v>
      </c>
      <c r="D163" s="147"/>
      <c r="E163" s="147"/>
      <c r="F163" s="147"/>
      <c r="G163" s="147"/>
      <c r="H163" s="147"/>
      <c r="I163" s="160">
        <v>232</v>
      </c>
      <c r="J163" s="147"/>
      <c r="K163" s="160">
        <v>252</v>
      </c>
      <c r="L163" s="147"/>
      <c r="M163" s="160">
        <v>252</v>
      </c>
      <c r="N163" s="147"/>
      <c r="O163" s="145">
        <v>100</v>
      </c>
    </row>
    <row r="164" spans="1:15" x14ac:dyDescent="0.25">
      <c r="A164" s="157" t="s">
        <v>67</v>
      </c>
      <c r="B164" s="147"/>
      <c r="C164" s="157" t="s">
        <v>95</v>
      </c>
      <c r="D164" s="147"/>
      <c r="E164" s="147"/>
      <c r="F164" s="147"/>
      <c r="G164" s="147"/>
      <c r="H164" s="147"/>
      <c r="I164" s="158" t="s">
        <v>427</v>
      </c>
      <c r="J164" s="147"/>
      <c r="K164" s="158" t="s">
        <v>427</v>
      </c>
      <c r="L164" s="147"/>
      <c r="M164" s="158">
        <v>252</v>
      </c>
      <c r="N164" s="147"/>
      <c r="O164" s="146" t="s">
        <v>427</v>
      </c>
    </row>
    <row r="165" spans="1:15" x14ac:dyDescent="0.25">
      <c r="A165" s="155" t="s">
        <v>474</v>
      </c>
      <c r="B165" s="147"/>
      <c r="C165" s="155" t="s">
        <v>475</v>
      </c>
      <c r="D165" s="147"/>
      <c r="E165" s="147"/>
      <c r="F165" s="147"/>
      <c r="G165" s="147"/>
      <c r="H165" s="147"/>
      <c r="I165" s="156">
        <v>45500</v>
      </c>
      <c r="J165" s="147"/>
      <c r="K165" s="156">
        <v>54040</v>
      </c>
      <c r="L165" s="147"/>
      <c r="M165" s="156">
        <v>52503.93</v>
      </c>
      <c r="N165" s="147"/>
      <c r="O165" s="144">
        <v>97.16</v>
      </c>
    </row>
    <row r="166" spans="1:15" x14ac:dyDescent="0.25">
      <c r="A166" s="149" t="s">
        <v>438</v>
      </c>
      <c r="B166" s="147"/>
      <c r="C166" s="147"/>
      <c r="D166" s="147"/>
      <c r="E166" s="147"/>
      <c r="F166" s="147"/>
      <c r="G166" s="147"/>
      <c r="H166" s="147"/>
      <c r="I166" s="150">
        <v>6370</v>
      </c>
      <c r="J166" s="147"/>
      <c r="K166" s="150">
        <v>7584</v>
      </c>
      <c r="L166" s="147"/>
      <c r="M166" s="150">
        <v>7350.54</v>
      </c>
      <c r="N166" s="147"/>
      <c r="O166" s="142">
        <v>96.92</v>
      </c>
    </row>
    <row r="167" spans="1:15" x14ac:dyDescent="0.25">
      <c r="A167" s="149" t="s">
        <v>439</v>
      </c>
      <c r="B167" s="147"/>
      <c r="C167" s="147"/>
      <c r="D167" s="147"/>
      <c r="E167" s="147"/>
      <c r="F167" s="147"/>
      <c r="G167" s="147"/>
      <c r="H167" s="147"/>
      <c r="I167" s="150">
        <v>6370</v>
      </c>
      <c r="J167" s="147"/>
      <c r="K167" s="150">
        <v>7584</v>
      </c>
      <c r="L167" s="147"/>
      <c r="M167" s="150">
        <v>7350.54</v>
      </c>
      <c r="N167" s="147"/>
      <c r="O167" s="142">
        <v>96.92</v>
      </c>
    </row>
    <row r="168" spans="1:15" x14ac:dyDescent="0.25">
      <c r="A168" s="159" t="s">
        <v>49</v>
      </c>
      <c r="B168" s="147"/>
      <c r="C168" s="159" t="s">
        <v>78</v>
      </c>
      <c r="D168" s="147"/>
      <c r="E168" s="147"/>
      <c r="F168" s="147"/>
      <c r="G168" s="147"/>
      <c r="H168" s="147"/>
      <c r="I168" s="160">
        <v>6118</v>
      </c>
      <c r="J168" s="147"/>
      <c r="K168" s="160">
        <v>7302</v>
      </c>
      <c r="L168" s="147"/>
      <c r="M168" s="160">
        <v>7128.5</v>
      </c>
      <c r="N168" s="147"/>
      <c r="O168" s="145">
        <v>97.62</v>
      </c>
    </row>
    <row r="169" spans="1:15" x14ac:dyDescent="0.25">
      <c r="A169" s="157" t="s">
        <v>51</v>
      </c>
      <c r="B169" s="147"/>
      <c r="C169" s="157" t="s">
        <v>80</v>
      </c>
      <c r="D169" s="147"/>
      <c r="E169" s="147"/>
      <c r="F169" s="147"/>
      <c r="G169" s="147"/>
      <c r="H169" s="147"/>
      <c r="I169" s="158" t="s">
        <v>427</v>
      </c>
      <c r="J169" s="147"/>
      <c r="K169" s="158" t="s">
        <v>427</v>
      </c>
      <c r="L169" s="147"/>
      <c r="M169" s="158">
        <v>5782.41</v>
      </c>
      <c r="N169" s="147"/>
      <c r="O169" s="146" t="s">
        <v>427</v>
      </c>
    </row>
    <row r="170" spans="1:15" x14ac:dyDescent="0.25">
      <c r="A170" s="157" t="s">
        <v>55</v>
      </c>
      <c r="B170" s="147"/>
      <c r="C170" s="157" t="s">
        <v>83</v>
      </c>
      <c r="D170" s="147"/>
      <c r="E170" s="147"/>
      <c r="F170" s="147"/>
      <c r="G170" s="147"/>
      <c r="H170" s="147"/>
      <c r="I170" s="158" t="s">
        <v>427</v>
      </c>
      <c r="J170" s="147"/>
      <c r="K170" s="158" t="s">
        <v>427</v>
      </c>
      <c r="L170" s="147"/>
      <c r="M170" s="158">
        <v>392</v>
      </c>
      <c r="N170" s="147"/>
      <c r="O170" s="146" t="s">
        <v>427</v>
      </c>
    </row>
    <row r="171" spans="1:15" x14ac:dyDescent="0.25">
      <c r="A171" s="157" t="s">
        <v>57</v>
      </c>
      <c r="B171" s="147"/>
      <c r="C171" s="157" t="s">
        <v>85</v>
      </c>
      <c r="D171" s="147"/>
      <c r="E171" s="147"/>
      <c r="F171" s="147"/>
      <c r="G171" s="147"/>
      <c r="H171" s="147"/>
      <c r="I171" s="158" t="s">
        <v>427</v>
      </c>
      <c r="J171" s="147"/>
      <c r="K171" s="158" t="s">
        <v>427</v>
      </c>
      <c r="L171" s="147"/>
      <c r="M171" s="158">
        <v>954.09</v>
      </c>
      <c r="N171" s="147"/>
      <c r="O171" s="146" t="s">
        <v>427</v>
      </c>
    </row>
    <row r="172" spans="1:15" x14ac:dyDescent="0.25">
      <c r="A172" s="159" t="s">
        <v>59</v>
      </c>
      <c r="B172" s="147"/>
      <c r="C172" s="159" t="s">
        <v>87</v>
      </c>
      <c r="D172" s="147"/>
      <c r="E172" s="147"/>
      <c r="F172" s="147"/>
      <c r="G172" s="147"/>
      <c r="H172" s="147"/>
      <c r="I172" s="160">
        <v>252</v>
      </c>
      <c r="J172" s="147"/>
      <c r="K172" s="160">
        <v>282</v>
      </c>
      <c r="L172" s="147"/>
      <c r="M172" s="160">
        <v>222.04</v>
      </c>
      <c r="N172" s="147"/>
      <c r="O172" s="145">
        <v>78.739999999999995</v>
      </c>
    </row>
    <row r="173" spans="1:15" x14ac:dyDescent="0.25">
      <c r="A173" s="157" t="s">
        <v>62</v>
      </c>
      <c r="B173" s="147"/>
      <c r="C173" s="157" t="s">
        <v>90</v>
      </c>
      <c r="D173" s="147"/>
      <c r="E173" s="147"/>
      <c r="F173" s="147"/>
      <c r="G173" s="147"/>
      <c r="H173" s="147"/>
      <c r="I173" s="158" t="s">
        <v>427</v>
      </c>
      <c r="J173" s="147"/>
      <c r="K173" s="158" t="s">
        <v>427</v>
      </c>
      <c r="L173" s="147"/>
      <c r="M173" s="158">
        <v>222.04</v>
      </c>
      <c r="N173" s="147"/>
      <c r="O173" s="146" t="s">
        <v>427</v>
      </c>
    </row>
    <row r="174" spans="1:15" x14ac:dyDescent="0.25">
      <c r="A174" s="149" t="s">
        <v>445</v>
      </c>
      <c r="B174" s="147"/>
      <c r="C174" s="147"/>
      <c r="D174" s="147"/>
      <c r="E174" s="147"/>
      <c r="F174" s="147"/>
      <c r="G174" s="147"/>
      <c r="H174" s="147"/>
      <c r="I174" s="150">
        <v>39130</v>
      </c>
      <c r="J174" s="147"/>
      <c r="K174" s="150">
        <v>46456</v>
      </c>
      <c r="L174" s="147"/>
      <c r="M174" s="150">
        <v>45153.39</v>
      </c>
      <c r="N174" s="147"/>
      <c r="O174" s="142">
        <v>97.2</v>
      </c>
    </row>
    <row r="175" spans="1:15" x14ac:dyDescent="0.25">
      <c r="A175" s="149" t="s">
        <v>446</v>
      </c>
      <c r="B175" s="147"/>
      <c r="C175" s="147"/>
      <c r="D175" s="147"/>
      <c r="E175" s="147"/>
      <c r="F175" s="147"/>
      <c r="G175" s="147"/>
      <c r="H175" s="147"/>
      <c r="I175" s="150">
        <v>5870</v>
      </c>
      <c r="J175" s="147"/>
      <c r="K175" s="150">
        <v>7063.2</v>
      </c>
      <c r="L175" s="147"/>
      <c r="M175" s="150">
        <v>6773</v>
      </c>
      <c r="N175" s="147"/>
      <c r="O175" s="142">
        <v>95.89</v>
      </c>
    </row>
    <row r="176" spans="1:15" x14ac:dyDescent="0.25">
      <c r="A176" s="159" t="s">
        <v>49</v>
      </c>
      <c r="B176" s="147"/>
      <c r="C176" s="159" t="s">
        <v>78</v>
      </c>
      <c r="D176" s="147"/>
      <c r="E176" s="147"/>
      <c r="F176" s="147"/>
      <c r="G176" s="147"/>
      <c r="H176" s="147"/>
      <c r="I176" s="160">
        <v>5638</v>
      </c>
      <c r="J176" s="147"/>
      <c r="K176" s="160">
        <v>6801.2</v>
      </c>
      <c r="L176" s="147"/>
      <c r="M176" s="160">
        <v>6568.41</v>
      </c>
      <c r="N176" s="147"/>
      <c r="O176" s="145">
        <v>96.58</v>
      </c>
    </row>
    <row r="177" spans="1:15" x14ac:dyDescent="0.25">
      <c r="A177" s="157" t="s">
        <v>51</v>
      </c>
      <c r="B177" s="147"/>
      <c r="C177" s="157" t="s">
        <v>80</v>
      </c>
      <c r="D177" s="147"/>
      <c r="E177" s="147"/>
      <c r="F177" s="147"/>
      <c r="G177" s="147"/>
      <c r="H177" s="147"/>
      <c r="I177" s="158" t="s">
        <v>427</v>
      </c>
      <c r="J177" s="147"/>
      <c r="K177" s="158" t="s">
        <v>427</v>
      </c>
      <c r="L177" s="147"/>
      <c r="M177" s="158">
        <v>5328.09</v>
      </c>
      <c r="N177" s="147"/>
      <c r="O177" s="146" t="s">
        <v>427</v>
      </c>
    </row>
    <row r="178" spans="1:15" x14ac:dyDescent="0.25">
      <c r="A178" s="157" t="s">
        <v>55</v>
      </c>
      <c r="B178" s="147"/>
      <c r="C178" s="157" t="s">
        <v>83</v>
      </c>
      <c r="D178" s="147"/>
      <c r="E178" s="147"/>
      <c r="F178" s="147"/>
      <c r="G178" s="147"/>
      <c r="H178" s="147"/>
      <c r="I178" s="158" t="s">
        <v>427</v>
      </c>
      <c r="J178" s="147"/>
      <c r="K178" s="158" t="s">
        <v>427</v>
      </c>
      <c r="L178" s="147"/>
      <c r="M178" s="158">
        <v>361.2</v>
      </c>
      <c r="N178" s="147"/>
      <c r="O178" s="146" t="s">
        <v>427</v>
      </c>
    </row>
    <row r="179" spans="1:15" x14ac:dyDescent="0.25">
      <c r="A179" s="157" t="s">
        <v>57</v>
      </c>
      <c r="B179" s="147"/>
      <c r="C179" s="157" t="s">
        <v>85</v>
      </c>
      <c r="D179" s="147"/>
      <c r="E179" s="147"/>
      <c r="F179" s="147"/>
      <c r="G179" s="147"/>
      <c r="H179" s="147"/>
      <c r="I179" s="158" t="s">
        <v>427</v>
      </c>
      <c r="J179" s="147"/>
      <c r="K179" s="158" t="s">
        <v>427</v>
      </c>
      <c r="L179" s="147"/>
      <c r="M179" s="158">
        <v>879.12</v>
      </c>
      <c r="N179" s="147"/>
      <c r="O179" s="146" t="s">
        <v>427</v>
      </c>
    </row>
    <row r="180" spans="1:15" x14ac:dyDescent="0.25">
      <c r="A180" s="159" t="s">
        <v>59</v>
      </c>
      <c r="B180" s="147"/>
      <c r="C180" s="159" t="s">
        <v>87</v>
      </c>
      <c r="D180" s="147"/>
      <c r="E180" s="147"/>
      <c r="F180" s="147"/>
      <c r="G180" s="147"/>
      <c r="H180" s="147"/>
      <c r="I180" s="160">
        <v>232</v>
      </c>
      <c r="J180" s="147"/>
      <c r="K180" s="160">
        <v>262</v>
      </c>
      <c r="L180" s="147"/>
      <c r="M180" s="160">
        <v>204.59</v>
      </c>
      <c r="N180" s="147"/>
      <c r="O180" s="145">
        <v>78.09</v>
      </c>
    </row>
    <row r="181" spans="1:15" x14ac:dyDescent="0.25">
      <c r="A181" s="157" t="s">
        <v>62</v>
      </c>
      <c r="B181" s="147"/>
      <c r="C181" s="157" t="s">
        <v>90</v>
      </c>
      <c r="D181" s="147"/>
      <c r="E181" s="147"/>
      <c r="F181" s="147"/>
      <c r="G181" s="147"/>
      <c r="H181" s="147"/>
      <c r="I181" s="158" t="s">
        <v>427</v>
      </c>
      <c r="J181" s="147"/>
      <c r="K181" s="158" t="s">
        <v>427</v>
      </c>
      <c r="L181" s="147"/>
      <c r="M181" s="158">
        <v>204.59</v>
      </c>
      <c r="N181" s="147"/>
      <c r="O181" s="146" t="s">
        <v>427</v>
      </c>
    </row>
    <row r="182" spans="1:15" x14ac:dyDescent="0.25">
      <c r="A182" s="149" t="s">
        <v>449</v>
      </c>
      <c r="B182" s="147"/>
      <c r="C182" s="147"/>
      <c r="D182" s="147"/>
      <c r="E182" s="147"/>
      <c r="F182" s="147"/>
      <c r="G182" s="147"/>
      <c r="H182" s="147"/>
      <c r="I182" s="150">
        <v>33260</v>
      </c>
      <c r="J182" s="147"/>
      <c r="K182" s="150">
        <v>39392.800000000003</v>
      </c>
      <c r="L182" s="147"/>
      <c r="M182" s="150">
        <v>38380.39</v>
      </c>
      <c r="N182" s="147"/>
      <c r="O182" s="142">
        <v>97.43</v>
      </c>
    </row>
    <row r="183" spans="1:15" x14ac:dyDescent="0.25">
      <c r="A183" s="159" t="s">
        <v>49</v>
      </c>
      <c r="B183" s="147"/>
      <c r="C183" s="159" t="s">
        <v>78</v>
      </c>
      <c r="D183" s="147"/>
      <c r="E183" s="147"/>
      <c r="F183" s="147"/>
      <c r="G183" s="147"/>
      <c r="H183" s="147"/>
      <c r="I183" s="160">
        <v>31944</v>
      </c>
      <c r="J183" s="147"/>
      <c r="K183" s="160">
        <v>37916.800000000003</v>
      </c>
      <c r="L183" s="147"/>
      <c r="M183" s="160">
        <v>37221.019999999997</v>
      </c>
      <c r="N183" s="147"/>
      <c r="O183" s="145">
        <v>98.16</v>
      </c>
    </row>
    <row r="184" spans="1:15" x14ac:dyDescent="0.25">
      <c r="A184" s="157" t="s">
        <v>51</v>
      </c>
      <c r="B184" s="147"/>
      <c r="C184" s="157" t="s">
        <v>80</v>
      </c>
      <c r="D184" s="147"/>
      <c r="E184" s="147"/>
      <c r="F184" s="147"/>
      <c r="G184" s="147"/>
      <c r="H184" s="147"/>
      <c r="I184" s="158" t="s">
        <v>427</v>
      </c>
      <c r="J184" s="147"/>
      <c r="K184" s="158" t="s">
        <v>427</v>
      </c>
      <c r="L184" s="147"/>
      <c r="M184" s="158">
        <v>30192.39</v>
      </c>
      <c r="N184" s="147"/>
      <c r="O184" s="146" t="s">
        <v>427</v>
      </c>
    </row>
    <row r="185" spans="1:15" x14ac:dyDescent="0.25">
      <c r="A185" s="157" t="s">
        <v>55</v>
      </c>
      <c r="B185" s="147"/>
      <c r="C185" s="157" t="s">
        <v>83</v>
      </c>
      <c r="D185" s="147"/>
      <c r="E185" s="147"/>
      <c r="F185" s="147"/>
      <c r="G185" s="147"/>
      <c r="H185" s="147"/>
      <c r="I185" s="158" t="s">
        <v>427</v>
      </c>
      <c r="J185" s="147"/>
      <c r="K185" s="158" t="s">
        <v>427</v>
      </c>
      <c r="L185" s="147"/>
      <c r="M185" s="158">
        <v>2046.8</v>
      </c>
      <c r="N185" s="147"/>
      <c r="O185" s="146" t="s">
        <v>427</v>
      </c>
    </row>
    <row r="186" spans="1:15" x14ac:dyDescent="0.25">
      <c r="A186" s="157" t="s">
        <v>57</v>
      </c>
      <c r="B186" s="147"/>
      <c r="C186" s="157" t="s">
        <v>85</v>
      </c>
      <c r="D186" s="147"/>
      <c r="E186" s="147"/>
      <c r="F186" s="147"/>
      <c r="G186" s="147"/>
      <c r="H186" s="147"/>
      <c r="I186" s="158" t="s">
        <v>427</v>
      </c>
      <c r="J186" s="147"/>
      <c r="K186" s="158" t="s">
        <v>427</v>
      </c>
      <c r="L186" s="147"/>
      <c r="M186" s="158">
        <v>4981.83</v>
      </c>
      <c r="N186" s="147"/>
      <c r="O186" s="146" t="s">
        <v>427</v>
      </c>
    </row>
    <row r="187" spans="1:15" x14ac:dyDescent="0.25">
      <c r="A187" s="159" t="s">
        <v>59</v>
      </c>
      <c r="B187" s="147"/>
      <c r="C187" s="159" t="s">
        <v>87</v>
      </c>
      <c r="D187" s="147"/>
      <c r="E187" s="147"/>
      <c r="F187" s="147"/>
      <c r="G187" s="147"/>
      <c r="H187" s="147"/>
      <c r="I187" s="160">
        <v>1316</v>
      </c>
      <c r="J187" s="147"/>
      <c r="K187" s="160">
        <v>1476</v>
      </c>
      <c r="L187" s="147"/>
      <c r="M187" s="160">
        <v>1159.3699999999999</v>
      </c>
      <c r="N187" s="147"/>
      <c r="O187" s="145">
        <v>78.55</v>
      </c>
    </row>
    <row r="188" spans="1:15" x14ac:dyDescent="0.25">
      <c r="A188" s="157" t="s">
        <v>62</v>
      </c>
      <c r="B188" s="147"/>
      <c r="C188" s="157" t="s">
        <v>90</v>
      </c>
      <c r="D188" s="147"/>
      <c r="E188" s="147"/>
      <c r="F188" s="147"/>
      <c r="G188" s="147"/>
      <c r="H188" s="147"/>
      <c r="I188" s="158" t="s">
        <v>427</v>
      </c>
      <c r="J188" s="147"/>
      <c r="K188" s="158" t="s">
        <v>427</v>
      </c>
      <c r="L188" s="147"/>
      <c r="M188" s="158">
        <v>1159.3699999999999</v>
      </c>
      <c r="N188" s="147"/>
      <c r="O188" s="146" t="s">
        <v>427</v>
      </c>
    </row>
    <row r="189" spans="1:15" x14ac:dyDescent="0.25">
      <c r="A189" s="155" t="s">
        <v>476</v>
      </c>
      <c r="B189" s="147"/>
      <c r="C189" s="155" t="s">
        <v>477</v>
      </c>
      <c r="D189" s="147"/>
      <c r="E189" s="147"/>
      <c r="F189" s="147"/>
      <c r="G189" s="147"/>
      <c r="H189" s="147"/>
      <c r="I189" s="156">
        <v>2200</v>
      </c>
      <c r="J189" s="147"/>
      <c r="K189" s="156">
        <v>2989.39</v>
      </c>
      <c r="L189" s="147"/>
      <c r="M189" s="156">
        <v>2989.39</v>
      </c>
      <c r="N189" s="147"/>
      <c r="O189" s="144">
        <v>100</v>
      </c>
    </row>
    <row r="190" spans="1:15" x14ac:dyDescent="0.25">
      <c r="A190" s="149" t="s">
        <v>445</v>
      </c>
      <c r="B190" s="147"/>
      <c r="C190" s="147"/>
      <c r="D190" s="147"/>
      <c r="E190" s="147"/>
      <c r="F190" s="147"/>
      <c r="G190" s="147"/>
      <c r="H190" s="147"/>
      <c r="I190" s="150">
        <v>2200</v>
      </c>
      <c r="J190" s="147"/>
      <c r="K190" s="150">
        <v>2989.39</v>
      </c>
      <c r="L190" s="147"/>
      <c r="M190" s="150">
        <v>2989.39</v>
      </c>
      <c r="N190" s="147"/>
      <c r="O190" s="142">
        <v>100</v>
      </c>
    </row>
    <row r="191" spans="1:15" x14ac:dyDescent="0.25">
      <c r="A191" s="149" t="s">
        <v>446</v>
      </c>
      <c r="B191" s="147"/>
      <c r="C191" s="147"/>
      <c r="D191" s="147"/>
      <c r="E191" s="147"/>
      <c r="F191" s="147"/>
      <c r="G191" s="147"/>
      <c r="H191" s="147"/>
      <c r="I191" s="150">
        <v>110</v>
      </c>
      <c r="J191" s="147"/>
      <c r="K191" s="150">
        <v>142.35</v>
      </c>
      <c r="L191" s="147"/>
      <c r="M191" s="150">
        <v>142.35</v>
      </c>
      <c r="N191" s="147"/>
      <c r="O191" s="142">
        <v>100</v>
      </c>
    </row>
    <row r="192" spans="1:15" x14ac:dyDescent="0.25">
      <c r="A192" s="159" t="s">
        <v>59</v>
      </c>
      <c r="B192" s="147"/>
      <c r="C192" s="159" t="s">
        <v>87</v>
      </c>
      <c r="D192" s="147"/>
      <c r="E192" s="147"/>
      <c r="F192" s="147"/>
      <c r="G192" s="147"/>
      <c r="H192" s="147"/>
      <c r="I192" s="160">
        <v>110</v>
      </c>
      <c r="J192" s="147"/>
      <c r="K192" s="160">
        <v>142.35</v>
      </c>
      <c r="L192" s="147"/>
      <c r="M192" s="160">
        <v>142.35</v>
      </c>
      <c r="N192" s="147"/>
      <c r="O192" s="145">
        <v>100</v>
      </c>
    </row>
    <row r="193" spans="1:15" x14ac:dyDescent="0.25">
      <c r="A193" s="157" t="s">
        <v>67</v>
      </c>
      <c r="B193" s="147"/>
      <c r="C193" s="157" t="s">
        <v>95</v>
      </c>
      <c r="D193" s="147"/>
      <c r="E193" s="147"/>
      <c r="F193" s="147"/>
      <c r="G193" s="147"/>
      <c r="H193" s="147"/>
      <c r="I193" s="158" t="s">
        <v>427</v>
      </c>
      <c r="J193" s="147"/>
      <c r="K193" s="158" t="s">
        <v>427</v>
      </c>
      <c r="L193" s="147"/>
      <c r="M193" s="158">
        <v>142.35</v>
      </c>
      <c r="N193" s="147"/>
      <c r="O193" s="146" t="s">
        <v>427</v>
      </c>
    </row>
    <row r="194" spans="1:15" x14ac:dyDescent="0.25">
      <c r="A194" s="149" t="s">
        <v>449</v>
      </c>
      <c r="B194" s="147"/>
      <c r="C194" s="147"/>
      <c r="D194" s="147"/>
      <c r="E194" s="147"/>
      <c r="F194" s="147"/>
      <c r="G194" s="147"/>
      <c r="H194" s="147"/>
      <c r="I194" s="150">
        <v>2090</v>
      </c>
      <c r="J194" s="147"/>
      <c r="K194" s="150">
        <v>2847.04</v>
      </c>
      <c r="L194" s="147"/>
      <c r="M194" s="150">
        <v>2847.04</v>
      </c>
      <c r="N194" s="147"/>
      <c r="O194" s="142">
        <v>100</v>
      </c>
    </row>
    <row r="195" spans="1:15" x14ac:dyDescent="0.25">
      <c r="A195" s="159" t="s">
        <v>59</v>
      </c>
      <c r="B195" s="147"/>
      <c r="C195" s="159" t="s">
        <v>87</v>
      </c>
      <c r="D195" s="147"/>
      <c r="E195" s="147"/>
      <c r="F195" s="147"/>
      <c r="G195" s="147"/>
      <c r="H195" s="147"/>
      <c r="I195" s="160">
        <v>2090</v>
      </c>
      <c r="J195" s="147"/>
      <c r="K195" s="160">
        <v>2847.04</v>
      </c>
      <c r="L195" s="147"/>
      <c r="M195" s="160">
        <v>2847.04</v>
      </c>
      <c r="N195" s="147"/>
      <c r="O195" s="145">
        <v>100</v>
      </c>
    </row>
    <row r="196" spans="1:15" x14ac:dyDescent="0.25">
      <c r="A196" s="157" t="s">
        <v>67</v>
      </c>
      <c r="B196" s="147"/>
      <c r="C196" s="157" t="s">
        <v>95</v>
      </c>
      <c r="D196" s="147"/>
      <c r="E196" s="147"/>
      <c r="F196" s="147"/>
      <c r="G196" s="147"/>
      <c r="H196" s="147"/>
      <c r="I196" s="158" t="s">
        <v>427</v>
      </c>
      <c r="J196" s="147"/>
      <c r="K196" s="158" t="s">
        <v>427</v>
      </c>
      <c r="L196" s="147"/>
      <c r="M196" s="158">
        <v>2847.04</v>
      </c>
      <c r="N196" s="147"/>
      <c r="O196" s="146" t="s">
        <v>427</v>
      </c>
    </row>
    <row r="197" spans="1:15" x14ac:dyDescent="0.25">
      <c r="A197" s="155" t="s">
        <v>478</v>
      </c>
      <c r="B197" s="147"/>
      <c r="C197" s="155" t="s">
        <v>479</v>
      </c>
      <c r="D197" s="147"/>
      <c r="E197" s="147"/>
      <c r="F197" s="147"/>
      <c r="G197" s="147"/>
      <c r="H197" s="147"/>
      <c r="I197" s="156">
        <v>1900</v>
      </c>
      <c r="J197" s="147"/>
      <c r="K197" s="156">
        <v>2460</v>
      </c>
      <c r="L197" s="147"/>
      <c r="M197" s="156">
        <v>2218.9</v>
      </c>
      <c r="N197" s="147"/>
      <c r="O197" s="144">
        <v>90.2</v>
      </c>
    </row>
    <row r="198" spans="1:15" x14ac:dyDescent="0.25">
      <c r="A198" s="149" t="s">
        <v>445</v>
      </c>
      <c r="B198" s="147"/>
      <c r="C198" s="147"/>
      <c r="D198" s="147"/>
      <c r="E198" s="147"/>
      <c r="F198" s="147"/>
      <c r="G198" s="147"/>
      <c r="H198" s="147"/>
      <c r="I198" s="150">
        <v>1900</v>
      </c>
      <c r="J198" s="147"/>
      <c r="K198" s="150">
        <v>2460</v>
      </c>
      <c r="L198" s="147"/>
      <c r="M198" s="150">
        <v>2218.9</v>
      </c>
      <c r="N198" s="147"/>
      <c r="O198" s="142">
        <v>90.2</v>
      </c>
    </row>
    <row r="199" spans="1:15" x14ac:dyDescent="0.25">
      <c r="A199" s="149" t="s">
        <v>446</v>
      </c>
      <c r="B199" s="147"/>
      <c r="C199" s="147"/>
      <c r="D199" s="147"/>
      <c r="E199" s="147"/>
      <c r="F199" s="147"/>
      <c r="G199" s="147"/>
      <c r="H199" s="147"/>
      <c r="I199" s="150">
        <v>95</v>
      </c>
      <c r="J199" s="147"/>
      <c r="K199" s="150">
        <v>120</v>
      </c>
      <c r="L199" s="147"/>
      <c r="M199" s="150">
        <v>105.66</v>
      </c>
      <c r="N199" s="147"/>
      <c r="O199" s="142">
        <v>88.05</v>
      </c>
    </row>
    <row r="200" spans="1:15" x14ac:dyDescent="0.25">
      <c r="A200" s="159" t="s">
        <v>59</v>
      </c>
      <c r="B200" s="147"/>
      <c r="C200" s="159" t="s">
        <v>87</v>
      </c>
      <c r="D200" s="147"/>
      <c r="E200" s="147"/>
      <c r="F200" s="147"/>
      <c r="G200" s="147"/>
      <c r="H200" s="147"/>
      <c r="I200" s="160">
        <v>95</v>
      </c>
      <c r="J200" s="147"/>
      <c r="K200" s="160">
        <v>120</v>
      </c>
      <c r="L200" s="147"/>
      <c r="M200" s="160">
        <v>105.66</v>
      </c>
      <c r="N200" s="147"/>
      <c r="O200" s="145">
        <v>88.05</v>
      </c>
    </row>
    <row r="201" spans="1:15" x14ac:dyDescent="0.25">
      <c r="A201" s="157" t="s">
        <v>67</v>
      </c>
      <c r="B201" s="147"/>
      <c r="C201" s="157" t="s">
        <v>95</v>
      </c>
      <c r="D201" s="147"/>
      <c r="E201" s="147"/>
      <c r="F201" s="147"/>
      <c r="G201" s="147"/>
      <c r="H201" s="147"/>
      <c r="I201" s="158" t="s">
        <v>427</v>
      </c>
      <c r="J201" s="147"/>
      <c r="K201" s="158" t="s">
        <v>427</v>
      </c>
      <c r="L201" s="147"/>
      <c r="M201" s="158">
        <v>105.66</v>
      </c>
      <c r="N201" s="147"/>
      <c r="O201" s="146" t="s">
        <v>427</v>
      </c>
    </row>
    <row r="202" spans="1:15" x14ac:dyDescent="0.25">
      <c r="A202" s="149" t="s">
        <v>449</v>
      </c>
      <c r="B202" s="147"/>
      <c r="C202" s="147"/>
      <c r="D202" s="147"/>
      <c r="E202" s="147"/>
      <c r="F202" s="147"/>
      <c r="G202" s="147"/>
      <c r="H202" s="147"/>
      <c r="I202" s="150">
        <v>1805</v>
      </c>
      <c r="J202" s="147"/>
      <c r="K202" s="150">
        <v>2340</v>
      </c>
      <c r="L202" s="147"/>
      <c r="M202" s="150">
        <v>2113.2399999999998</v>
      </c>
      <c r="N202" s="147"/>
      <c r="O202" s="142">
        <v>90.31</v>
      </c>
    </row>
    <row r="203" spans="1:15" x14ac:dyDescent="0.25">
      <c r="A203" s="159" t="s">
        <v>59</v>
      </c>
      <c r="B203" s="147"/>
      <c r="C203" s="159" t="s">
        <v>87</v>
      </c>
      <c r="D203" s="147"/>
      <c r="E203" s="147"/>
      <c r="F203" s="147"/>
      <c r="G203" s="147"/>
      <c r="H203" s="147"/>
      <c r="I203" s="160">
        <v>1805</v>
      </c>
      <c r="J203" s="147"/>
      <c r="K203" s="160">
        <v>2340</v>
      </c>
      <c r="L203" s="147"/>
      <c r="M203" s="160">
        <v>2113.2399999999998</v>
      </c>
      <c r="N203" s="147"/>
      <c r="O203" s="145">
        <v>90.31</v>
      </c>
    </row>
  </sheetData>
  <mergeCells count="932">
    <mergeCell ref="A203:B203"/>
    <mergeCell ref="C203:H203"/>
    <mergeCell ref="I203:J203"/>
    <mergeCell ref="K203:L203"/>
    <mergeCell ref="M203:N203"/>
    <mergeCell ref="A202:H202"/>
    <mergeCell ref="I202:J202"/>
    <mergeCell ref="K202:L202"/>
    <mergeCell ref="M202:N202"/>
    <mergeCell ref="A201:B201"/>
    <mergeCell ref="C201:H201"/>
    <mergeCell ref="I201:J201"/>
    <mergeCell ref="K201:L201"/>
    <mergeCell ref="M201:N201"/>
    <mergeCell ref="A200:B200"/>
    <mergeCell ref="C200:H200"/>
    <mergeCell ref="I200:J200"/>
    <mergeCell ref="K200:L200"/>
    <mergeCell ref="M200:N200"/>
    <mergeCell ref="A199:H199"/>
    <mergeCell ref="I199:J199"/>
    <mergeCell ref="K199:L199"/>
    <mergeCell ref="M199:N199"/>
    <mergeCell ref="A198:H198"/>
    <mergeCell ref="I198:J198"/>
    <mergeCell ref="K198:L198"/>
    <mergeCell ref="M198:N198"/>
    <mergeCell ref="A197:B197"/>
    <mergeCell ref="C197:H197"/>
    <mergeCell ref="I197:J197"/>
    <mergeCell ref="K197:L197"/>
    <mergeCell ref="M197:N197"/>
    <mergeCell ref="A196:B196"/>
    <mergeCell ref="C196:H196"/>
    <mergeCell ref="I196:J196"/>
    <mergeCell ref="K196:L196"/>
    <mergeCell ref="M196:N196"/>
    <mergeCell ref="A195:B195"/>
    <mergeCell ref="C195:H195"/>
    <mergeCell ref="I195:J195"/>
    <mergeCell ref="K195:L195"/>
    <mergeCell ref="M195:N195"/>
    <mergeCell ref="A194:H194"/>
    <mergeCell ref="I194:J194"/>
    <mergeCell ref="K194:L194"/>
    <mergeCell ref="M194:N194"/>
    <mergeCell ref="A193:B193"/>
    <mergeCell ref="C193:H193"/>
    <mergeCell ref="I193:J193"/>
    <mergeCell ref="K193:L193"/>
    <mergeCell ref="M193:N193"/>
    <mergeCell ref="A192:B192"/>
    <mergeCell ref="C192:H192"/>
    <mergeCell ref="I192:J192"/>
    <mergeCell ref="K192:L192"/>
    <mergeCell ref="M192:N192"/>
    <mergeCell ref="A191:H191"/>
    <mergeCell ref="I191:J191"/>
    <mergeCell ref="K191:L191"/>
    <mergeCell ref="M191:N191"/>
    <mergeCell ref="A190:H190"/>
    <mergeCell ref="I190:J190"/>
    <mergeCell ref="K190:L190"/>
    <mergeCell ref="M190:N190"/>
    <mergeCell ref="A189:B189"/>
    <mergeCell ref="C189:H189"/>
    <mergeCell ref="I189:J189"/>
    <mergeCell ref="K189:L189"/>
    <mergeCell ref="M189:N189"/>
    <mergeCell ref="A188:B188"/>
    <mergeCell ref="C188:H188"/>
    <mergeCell ref="I188:J188"/>
    <mergeCell ref="K188:L188"/>
    <mergeCell ref="M188:N188"/>
    <mergeCell ref="A187:B187"/>
    <mergeCell ref="C187:H187"/>
    <mergeCell ref="I187:J187"/>
    <mergeCell ref="K187:L187"/>
    <mergeCell ref="M187:N187"/>
    <mergeCell ref="A186:B186"/>
    <mergeCell ref="C186:H186"/>
    <mergeCell ref="I186:J186"/>
    <mergeCell ref="K186:L186"/>
    <mergeCell ref="M186:N186"/>
    <mergeCell ref="A185:B185"/>
    <mergeCell ref="C185:H185"/>
    <mergeCell ref="I185:J185"/>
    <mergeCell ref="K185:L185"/>
    <mergeCell ref="M185:N185"/>
    <mergeCell ref="A184:B184"/>
    <mergeCell ref="C184:H184"/>
    <mergeCell ref="I184:J184"/>
    <mergeCell ref="K184:L184"/>
    <mergeCell ref="M184:N184"/>
    <mergeCell ref="A183:B183"/>
    <mergeCell ref="C183:H183"/>
    <mergeCell ref="I183:J183"/>
    <mergeCell ref="K183:L183"/>
    <mergeCell ref="M183:N183"/>
    <mergeCell ref="A182:H182"/>
    <mergeCell ref="I182:J182"/>
    <mergeCell ref="K182:L182"/>
    <mergeCell ref="M182:N182"/>
    <mergeCell ref="A181:B181"/>
    <mergeCell ref="C181:H181"/>
    <mergeCell ref="I181:J181"/>
    <mergeCell ref="K181:L181"/>
    <mergeCell ref="M181:N181"/>
    <mergeCell ref="A180:B180"/>
    <mergeCell ref="C180:H180"/>
    <mergeCell ref="I180:J180"/>
    <mergeCell ref="K180:L180"/>
    <mergeCell ref="M180:N180"/>
    <mergeCell ref="A179:B179"/>
    <mergeCell ref="C179:H179"/>
    <mergeCell ref="I179:J179"/>
    <mergeCell ref="K179:L179"/>
    <mergeCell ref="M179:N179"/>
    <mergeCell ref="A178:B178"/>
    <mergeCell ref="C178:H178"/>
    <mergeCell ref="I178:J178"/>
    <mergeCell ref="K178:L178"/>
    <mergeCell ref="M178:N178"/>
    <mergeCell ref="A177:B177"/>
    <mergeCell ref="C177:H177"/>
    <mergeCell ref="I177:J177"/>
    <mergeCell ref="K177:L177"/>
    <mergeCell ref="M177:N177"/>
    <mergeCell ref="A176:B176"/>
    <mergeCell ref="C176:H176"/>
    <mergeCell ref="I176:J176"/>
    <mergeCell ref="K176:L176"/>
    <mergeCell ref="M176:N176"/>
    <mergeCell ref="A175:H175"/>
    <mergeCell ref="I175:J175"/>
    <mergeCell ref="K175:L175"/>
    <mergeCell ref="M175:N175"/>
    <mergeCell ref="A174:H174"/>
    <mergeCell ref="I174:J174"/>
    <mergeCell ref="K174:L174"/>
    <mergeCell ref="M174:N174"/>
    <mergeCell ref="A173:B173"/>
    <mergeCell ref="C173:H173"/>
    <mergeCell ref="I173:J173"/>
    <mergeCell ref="K173:L173"/>
    <mergeCell ref="M173:N173"/>
    <mergeCell ref="A172:B172"/>
    <mergeCell ref="C172:H172"/>
    <mergeCell ref="I172:J172"/>
    <mergeCell ref="K172:L172"/>
    <mergeCell ref="M172:N172"/>
    <mergeCell ref="A171:B171"/>
    <mergeCell ref="C171:H171"/>
    <mergeCell ref="I171:J171"/>
    <mergeCell ref="K171:L171"/>
    <mergeCell ref="M171:N171"/>
    <mergeCell ref="A170:B170"/>
    <mergeCell ref="C170:H170"/>
    <mergeCell ref="I170:J170"/>
    <mergeCell ref="K170:L170"/>
    <mergeCell ref="M170:N170"/>
    <mergeCell ref="A169:B169"/>
    <mergeCell ref="C169:H169"/>
    <mergeCell ref="I169:J169"/>
    <mergeCell ref="K169:L169"/>
    <mergeCell ref="M169:N169"/>
    <mergeCell ref="A168:B168"/>
    <mergeCell ref="C168:H168"/>
    <mergeCell ref="I168:J168"/>
    <mergeCell ref="K168:L168"/>
    <mergeCell ref="M168:N168"/>
    <mergeCell ref="A167:H167"/>
    <mergeCell ref="I167:J167"/>
    <mergeCell ref="K167:L167"/>
    <mergeCell ref="M167:N167"/>
    <mergeCell ref="A166:H166"/>
    <mergeCell ref="I166:J166"/>
    <mergeCell ref="K166:L166"/>
    <mergeCell ref="M166:N166"/>
    <mergeCell ref="A165:B165"/>
    <mergeCell ref="C165:H165"/>
    <mergeCell ref="I165:J165"/>
    <mergeCell ref="K165:L165"/>
    <mergeCell ref="M165:N165"/>
    <mergeCell ref="A164:B164"/>
    <mergeCell ref="C164:H164"/>
    <mergeCell ref="I164:J164"/>
    <mergeCell ref="K164:L164"/>
    <mergeCell ref="M164:N164"/>
    <mergeCell ref="A163:B163"/>
    <mergeCell ref="C163:H163"/>
    <mergeCell ref="I163:J163"/>
    <mergeCell ref="K163:L163"/>
    <mergeCell ref="M163:N163"/>
    <mergeCell ref="A162:H162"/>
    <mergeCell ref="I162:J162"/>
    <mergeCell ref="K162:L162"/>
    <mergeCell ref="M162:N162"/>
    <mergeCell ref="A161:H161"/>
    <mergeCell ref="I161:J161"/>
    <mergeCell ref="K161:L161"/>
    <mergeCell ref="M161:N161"/>
    <mergeCell ref="A160:B160"/>
    <mergeCell ref="C160:H160"/>
    <mergeCell ref="I160:J160"/>
    <mergeCell ref="K160:L160"/>
    <mergeCell ref="M160:N160"/>
    <mergeCell ref="A159:B159"/>
    <mergeCell ref="C159:H159"/>
    <mergeCell ref="I159:J159"/>
    <mergeCell ref="K159:L159"/>
    <mergeCell ref="M159:N159"/>
    <mergeCell ref="A158:B158"/>
    <mergeCell ref="C158:H158"/>
    <mergeCell ref="I158:J158"/>
    <mergeCell ref="K158:L158"/>
    <mergeCell ref="M158:N158"/>
    <mergeCell ref="A157:B157"/>
    <mergeCell ref="C157:H157"/>
    <mergeCell ref="I157:J157"/>
    <mergeCell ref="K157:L157"/>
    <mergeCell ref="M157:N157"/>
    <mergeCell ref="A156:B156"/>
    <mergeCell ref="C156:H156"/>
    <mergeCell ref="I156:J156"/>
    <mergeCell ref="K156:L156"/>
    <mergeCell ref="M156:N156"/>
    <mergeCell ref="A155:H155"/>
    <mergeCell ref="I155:J155"/>
    <mergeCell ref="K155:L155"/>
    <mergeCell ref="M155:N155"/>
    <mergeCell ref="A154:H154"/>
    <mergeCell ref="I154:J154"/>
    <mergeCell ref="K154:L154"/>
    <mergeCell ref="M154:N154"/>
    <mergeCell ref="A153:B153"/>
    <mergeCell ref="C153:H153"/>
    <mergeCell ref="I153:J153"/>
    <mergeCell ref="K153:L153"/>
    <mergeCell ref="M153:N153"/>
    <mergeCell ref="A152:B152"/>
    <mergeCell ref="C152:H152"/>
    <mergeCell ref="I152:J152"/>
    <mergeCell ref="K152:L152"/>
    <mergeCell ref="M152:N152"/>
    <mergeCell ref="A151:B151"/>
    <mergeCell ref="C151:H151"/>
    <mergeCell ref="I151:J151"/>
    <mergeCell ref="K151:L151"/>
    <mergeCell ref="M151:N151"/>
    <mergeCell ref="A150:B150"/>
    <mergeCell ref="C150:H150"/>
    <mergeCell ref="I150:J150"/>
    <mergeCell ref="K150:L150"/>
    <mergeCell ref="M150:N150"/>
    <mergeCell ref="A149:B149"/>
    <mergeCell ref="C149:H149"/>
    <mergeCell ref="I149:J149"/>
    <mergeCell ref="K149:L149"/>
    <mergeCell ref="M149:N149"/>
    <mergeCell ref="A148:B148"/>
    <mergeCell ref="C148:H148"/>
    <mergeCell ref="I148:J148"/>
    <mergeCell ref="K148:L148"/>
    <mergeCell ref="M148:N148"/>
    <mergeCell ref="A147:H147"/>
    <mergeCell ref="I147:J147"/>
    <mergeCell ref="K147:L147"/>
    <mergeCell ref="M147:N147"/>
    <mergeCell ref="A146:H146"/>
    <mergeCell ref="I146:J146"/>
    <mergeCell ref="K146:L146"/>
    <mergeCell ref="M146:N146"/>
    <mergeCell ref="A145:B145"/>
    <mergeCell ref="C145:H145"/>
    <mergeCell ref="I145:J145"/>
    <mergeCell ref="K145:L145"/>
    <mergeCell ref="M145:N145"/>
    <mergeCell ref="A144:B144"/>
    <mergeCell ref="C144:H144"/>
    <mergeCell ref="I144:J144"/>
    <mergeCell ref="K144:L144"/>
    <mergeCell ref="M144:N144"/>
    <mergeCell ref="A143:B143"/>
    <mergeCell ref="C143:H143"/>
    <mergeCell ref="I143:J143"/>
    <mergeCell ref="K143:L143"/>
    <mergeCell ref="M143:N143"/>
    <mergeCell ref="A142:B142"/>
    <mergeCell ref="C142:H142"/>
    <mergeCell ref="I142:J142"/>
    <mergeCell ref="K142:L142"/>
    <mergeCell ref="M142:N142"/>
    <mergeCell ref="A141:B141"/>
    <mergeCell ref="C141:H141"/>
    <mergeCell ref="I141:J141"/>
    <mergeCell ref="K141:L141"/>
    <mergeCell ref="M141:N141"/>
    <mergeCell ref="A140:H140"/>
    <mergeCell ref="I140:J140"/>
    <mergeCell ref="K140:L140"/>
    <mergeCell ref="M140:N140"/>
    <mergeCell ref="A139:H139"/>
    <mergeCell ref="I139:J139"/>
    <mergeCell ref="K139:L139"/>
    <mergeCell ref="M139:N139"/>
    <mergeCell ref="A138:B138"/>
    <mergeCell ref="C138:H138"/>
    <mergeCell ref="I138:J138"/>
    <mergeCell ref="K138:L138"/>
    <mergeCell ref="M138:N138"/>
    <mergeCell ref="A137:B137"/>
    <mergeCell ref="C137:H137"/>
    <mergeCell ref="I137:J137"/>
    <mergeCell ref="K137:L137"/>
    <mergeCell ref="M137:N137"/>
    <mergeCell ref="A136:B136"/>
    <mergeCell ref="C136:H136"/>
    <mergeCell ref="I136:J136"/>
    <mergeCell ref="K136:L136"/>
    <mergeCell ref="M136:N136"/>
    <mergeCell ref="A135:B135"/>
    <mergeCell ref="C135:H135"/>
    <mergeCell ref="I135:J135"/>
    <mergeCell ref="K135:L135"/>
    <mergeCell ref="M135:N135"/>
    <mergeCell ref="A134:B134"/>
    <mergeCell ref="C134:H134"/>
    <mergeCell ref="I134:J134"/>
    <mergeCell ref="K134:L134"/>
    <mergeCell ref="M134:N134"/>
    <mergeCell ref="A133:H133"/>
    <mergeCell ref="I133:J133"/>
    <mergeCell ref="K133:L133"/>
    <mergeCell ref="M133:N133"/>
    <mergeCell ref="A132:B132"/>
    <mergeCell ref="C132:H132"/>
    <mergeCell ref="I132:J132"/>
    <mergeCell ref="K132:L132"/>
    <mergeCell ref="M132:N132"/>
    <mergeCell ref="A131:B131"/>
    <mergeCell ref="C131:H131"/>
    <mergeCell ref="I131:J131"/>
    <mergeCell ref="K131:L131"/>
    <mergeCell ref="M131:N131"/>
    <mergeCell ref="A130:B130"/>
    <mergeCell ref="C130:H130"/>
    <mergeCell ref="I130:J130"/>
    <mergeCell ref="K130:L130"/>
    <mergeCell ref="M130:N130"/>
    <mergeCell ref="A129:B129"/>
    <mergeCell ref="C129:H129"/>
    <mergeCell ref="I129:J129"/>
    <mergeCell ref="K129:L129"/>
    <mergeCell ref="M129:N129"/>
    <mergeCell ref="A128:B128"/>
    <mergeCell ref="C128:H128"/>
    <mergeCell ref="I128:J128"/>
    <mergeCell ref="K128:L128"/>
    <mergeCell ref="M128:N128"/>
    <mergeCell ref="A127:B127"/>
    <mergeCell ref="C127:H127"/>
    <mergeCell ref="I127:J127"/>
    <mergeCell ref="K127:L127"/>
    <mergeCell ref="M127:N127"/>
    <mergeCell ref="A126:B126"/>
    <mergeCell ref="C126:H126"/>
    <mergeCell ref="I126:J126"/>
    <mergeCell ref="K126:L126"/>
    <mergeCell ref="M126:N126"/>
    <mergeCell ref="A125:B125"/>
    <mergeCell ref="C125:H125"/>
    <mergeCell ref="I125:J125"/>
    <mergeCell ref="K125:L125"/>
    <mergeCell ref="M125:N125"/>
    <mergeCell ref="A124:H124"/>
    <mergeCell ref="I124:J124"/>
    <mergeCell ref="K124:L124"/>
    <mergeCell ref="M124:N124"/>
    <mergeCell ref="A123:H123"/>
    <mergeCell ref="I123:J123"/>
    <mergeCell ref="K123:L123"/>
    <mergeCell ref="M123:N123"/>
    <mergeCell ref="A122:B122"/>
    <mergeCell ref="C122:H122"/>
    <mergeCell ref="I122:J122"/>
    <mergeCell ref="K122:L122"/>
    <mergeCell ref="M122:N122"/>
    <mergeCell ref="A121:B121"/>
    <mergeCell ref="C121:H121"/>
    <mergeCell ref="I121:J121"/>
    <mergeCell ref="K121:L121"/>
    <mergeCell ref="M121:N121"/>
    <mergeCell ref="A120:B120"/>
    <mergeCell ref="C120:H120"/>
    <mergeCell ref="I120:J120"/>
    <mergeCell ref="K120:L120"/>
    <mergeCell ref="M120:N120"/>
    <mergeCell ref="A119:B119"/>
    <mergeCell ref="C119:H119"/>
    <mergeCell ref="I119:J119"/>
    <mergeCell ref="K119:L119"/>
    <mergeCell ref="M119:N119"/>
    <mergeCell ref="A118:B118"/>
    <mergeCell ref="C118:H118"/>
    <mergeCell ref="I118:J118"/>
    <mergeCell ref="K118:L118"/>
    <mergeCell ref="M118:N118"/>
    <mergeCell ref="A117:B117"/>
    <mergeCell ref="C117:H117"/>
    <mergeCell ref="I117:J117"/>
    <mergeCell ref="K117:L117"/>
    <mergeCell ref="M117:N117"/>
    <mergeCell ref="A116:B116"/>
    <mergeCell ref="C116:H116"/>
    <mergeCell ref="I116:J116"/>
    <mergeCell ref="K116:L116"/>
    <mergeCell ref="M116:N116"/>
    <mergeCell ref="A115:B115"/>
    <mergeCell ref="C115:H115"/>
    <mergeCell ref="I115:J115"/>
    <mergeCell ref="K115:L115"/>
    <mergeCell ref="M115:N115"/>
    <mergeCell ref="A114:B114"/>
    <mergeCell ref="C114:H114"/>
    <mergeCell ref="I114:J114"/>
    <mergeCell ref="K114:L114"/>
    <mergeCell ref="M114:N114"/>
    <mergeCell ref="A113:B113"/>
    <mergeCell ref="C113:H113"/>
    <mergeCell ref="I113:J113"/>
    <mergeCell ref="K113:L113"/>
    <mergeCell ref="M113:N113"/>
    <mergeCell ref="A112:H112"/>
    <mergeCell ref="I112:J112"/>
    <mergeCell ref="K112:L112"/>
    <mergeCell ref="M112:N112"/>
    <mergeCell ref="A111:H111"/>
    <mergeCell ref="I111:J111"/>
    <mergeCell ref="K111:L111"/>
    <mergeCell ref="M111:N111"/>
    <mergeCell ref="A110:B110"/>
    <mergeCell ref="C110:H110"/>
    <mergeCell ref="I110:J110"/>
    <mergeCell ref="K110:L110"/>
    <mergeCell ref="M110:N110"/>
    <mergeCell ref="A109:B109"/>
    <mergeCell ref="C109:H109"/>
    <mergeCell ref="I109:J109"/>
    <mergeCell ref="K109:L109"/>
    <mergeCell ref="M109:N109"/>
    <mergeCell ref="A108:B108"/>
    <mergeCell ref="C108:H108"/>
    <mergeCell ref="I108:J108"/>
    <mergeCell ref="K108:L108"/>
    <mergeCell ref="M108:N108"/>
    <mergeCell ref="A107:B107"/>
    <mergeCell ref="C107:H107"/>
    <mergeCell ref="I107:J107"/>
    <mergeCell ref="K107:L107"/>
    <mergeCell ref="M107:N107"/>
    <mergeCell ref="A106:B106"/>
    <mergeCell ref="C106:H106"/>
    <mergeCell ref="I106:J106"/>
    <mergeCell ref="K106:L106"/>
    <mergeCell ref="M106:N106"/>
    <mergeCell ref="A105:H105"/>
    <mergeCell ref="I105:J105"/>
    <mergeCell ref="K105:L105"/>
    <mergeCell ref="M105:N105"/>
    <mergeCell ref="A104:H104"/>
    <mergeCell ref="I104:J104"/>
    <mergeCell ref="K104:L104"/>
    <mergeCell ref="M104:N104"/>
    <mergeCell ref="A103:B103"/>
    <mergeCell ref="C103:H103"/>
    <mergeCell ref="I103:J103"/>
    <mergeCell ref="K103:L103"/>
    <mergeCell ref="M103:N103"/>
    <mergeCell ref="A102:B102"/>
    <mergeCell ref="C102:H102"/>
    <mergeCell ref="I102:J102"/>
    <mergeCell ref="K102:L102"/>
    <mergeCell ref="M102:N102"/>
    <mergeCell ref="A101:B101"/>
    <mergeCell ref="C101:H101"/>
    <mergeCell ref="I101:J101"/>
    <mergeCell ref="K101:L101"/>
    <mergeCell ref="M101:N101"/>
    <mergeCell ref="A100:B100"/>
    <mergeCell ref="C100:H100"/>
    <mergeCell ref="I100:J100"/>
    <mergeCell ref="K100:L100"/>
    <mergeCell ref="M100:N100"/>
    <mergeCell ref="A99:B99"/>
    <mergeCell ref="C99:H99"/>
    <mergeCell ref="I99:J99"/>
    <mergeCell ref="K99:L99"/>
    <mergeCell ref="M99:N99"/>
    <mergeCell ref="A98:B98"/>
    <mergeCell ref="C98:H98"/>
    <mergeCell ref="I98:J98"/>
    <mergeCell ref="K98:L98"/>
    <mergeCell ref="M98:N98"/>
    <mergeCell ref="A97:B97"/>
    <mergeCell ref="C97:H97"/>
    <mergeCell ref="I97:J97"/>
    <mergeCell ref="K97:L97"/>
    <mergeCell ref="M97:N97"/>
    <mergeCell ref="A96:B96"/>
    <mergeCell ref="C96:H96"/>
    <mergeCell ref="I96:J96"/>
    <mergeCell ref="K96:L96"/>
    <mergeCell ref="M96:N96"/>
    <mergeCell ref="A95:B95"/>
    <mergeCell ref="C95:H95"/>
    <mergeCell ref="I95:J95"/>
    <mergeCell ref="K95:L95"/>
    <mergeCell ref="M95:N95"/>
    <mergeCell ref="A94:B94"/>
    <mergeCell ref="C94:H94"/>
    <mergeCell ref="I94:J94"/>
    <mergeCell ref="K94:L94"/>
    <mergeCell ref="M94:N94"/>
    <mergeCell ref="A93:B93"/>
    <mergeCell ref="C93:H93"/>
    <mergeCell ref="I93:J93"/>
    <mergeCell ref="K93:L93"/>
    <mergeCell ref="M93:N93"/>
    <mergeCell ref="A92:B92"/>
    <mergeCell ref="C92:H92"/>
    <mergeCell ref="I92:J92"/>
    <mergeCell ref="K92:L92"/>
    <mergeCell ref="M92:N92"/>
    <mergeCell ref="A91:B91"/>
    <mergeCell ref="C91:H91"/>
    <mergeCell ref="I91:J91"/>
    <mergeCell ref="K91:L91"/>
    <mergeCell ref="M91:N91"/>
    <mergeCell ref="A90:B90"/>
    <mergeCell ref="C90:H90"/>
    <mergeCell ref="I90:J90"/>
    <mergeCell ref="K90:L90"/>
    <mergeCell ref="M90:N90"/>
    <mergeCell ref="A89:B89"/>
    <mergeCell ref="C89:H89"/>
    <mergeCell ref="I89:J89"/>
    <mergeCell ref="K89:L89"/>
    <mergeCell ref="M89:N89"/>
    <mergeCell ref="A88:B88"/>
    <mergeCell ref="C88:H88"/>
    <mergeCell ref="I88:J88"/>
    <mergeCell ref="K88:L88"/>
    <mergeCell ref="M88:N88"/>
    <mergeCell ref="A87:B87"/>
    <mergeCell ref="C87:H87"/>
    <mergeCell ref="I87:J87"/>
    <mergeCell ref="K87:L87"/>
    <mergeCell ref="M87:N87"/>
    <mergeCell ref="A86:B86"/>
    <mergeCell ref="C86:H86"/>
    <mergeCell ref="I86:J86"/>
    <mergeCell ref="K86:L86"/>
    <mergeCell ref="M86:N86"/>
    <mergeCell ref="A85:B85"/>
    <mergeCell ref="C85:H85"/>
    <mergeCell ref="I85:J85"/>
    <mergeCell ref="K85:L85"/>
    <mergeCell ref="M85:N85"/>
    <mergeCell ref="A84:B84"/>
    <mergeCell ref="C84:H84"/>
    <mergeCell ref="I84:J84"/>
    <mergeCell ref="K84:L84"/>
    <mergeCell ref="M84:N84"/>
    <mergeCell ref="A83:B83"/>
    <mergeCell ref="C83:H83"/>
    <mergeCell ref="I83:J83"/>
    <mergeCell ref="K83:L83"/>
    <mergeCell ref="M83:N83"/>
    <mergeCell ref="A82:B82"/>
    <mergeCell ref="C82:H82"/>
    <mergeCell ref="I82:J82"/>
    <mergeCell ref="K82:L82"/>
    <mergeCell ref="M82:N82"/>
    <mergeCell ref="A81:H81"/>
    <mergeCell ref="I81:J81"/>
    <mergeCell ref="K81:L81"/>
    <mergeCell ref="M81:N81"/>
    <mergeCell ref="A80:B80"/>
    <mergeCell ref="C80:H80"/>
    <mergeCell ref="I80:J80"/>
    <mergeCell ref="K80:L80"/>
    <mergeCell ref="M80:N80"/>
    <mergeCell ref="A79:B79"/>
    <mergeCell ref="C79:H79"/>
    <mergeCell ref="I79:J79"/>
    <mergeCell ref="K79:L79"/>
    <mergeCell ref="M79:N79"/>
    <mergeCell ref="A78:B78"/>
    <mergeCell ref="C78:H78"/>
    <mergeCell ref="I78:J78"/>
    <mergeCell ref="K78:L78"/>
    <mergeCell ref="M78:N78"/>
    <mergeCell ref="A77:H77"/>
    <mergeCell ref="I77:J77"/>
    <mergeCell ref="K77:L77"/>
    <mergeCell ref="M77:N77"/>
    <mergeCell ref="A76:H76"/>
    <mergeCell ref="I76:J76"/>
    <mergeCell ref="K76:L76"/>
    <mergeCell ref="M76:N76"/>
    <mergeCell ref="A75:B75"/>
    <mergeCell ref="C75:H75"/>
    <mergeCell ref="I75:J75"/>
    <mergeCell ref="K75:L75"/>
    <mergeCell ref="M75:N75"/>
    <mergeCell ref="A74:B74"/>
    <mergeCell ref="C74:H74"/>
    <mergeCell ref="I74:J74"/>
    <mergeCell ref="K74:L74"/>
    <mergeCell ref="M74:N74"/>
    <mergeCell ref="A73:B73"/>
    <mergeCell ref="C73:H73"/>
    <mergeCell ref="I73:J73"/>
    <mergeCell ref="K73:L73"/>
    <mergeCell ref="M73:N73"/>
    <mergeCell ref="A72:H72"/>
    <mergeCell ref="I72:J72"/>
    <mergeCell ref="K72:L72"/>
    <mergeCell ref="M72:N72"/>
    <mergeCell ref="A71:H71"/>
    <mergeCell ref="I71:J71"/>
    <mergeCell ref="K71:L71"/>
    <mergeCell ref="M71:N71"/>
    <mergeCell ref="A70:B70"/>
    <mergeCell ref="C70:H70"/>
    <mergeCell ref="I70:J70"/>
    <mergeCell ref="K70:L70"/>
    <mergeCell ref="M70:N70"/>
    <mergeCell ref="A69:B69"/>
    <mergeCell ref="C69:H69"/>
    <mergeCell ref="I69:J69"/>
    <mergeCell ref="K69:L69"/>
    <mergeCell ref="M69:N69"/>
    <mergeCell ref="A68:B68"/>
    <mergeCell ref="C68:H68"/>
    <mergeCell ref="I68:J68"/>
    <mergeCell ref="K68:L68"/>
    <mergeCell ref="M68:N68"/>
    <mergeCell ref="A67:H67"/>
    <mergeCell ref="I67:J67"/>
    <mergeCell ref="K67:L67"/>
    <mergeCell ref="M67:N67"/>
    <mergeCell ref="A66:H66"/>
    <mergeCell ref="I66:J66"/>
    <mergeCell ref="K66:L66"/>
    <mergeCell ref="M66:N66"/>
    <mergeCell ref="A65:B65"/>
    <mergeCell ref="C65:H65"/>
    <mergeCell ref="I65:J65"/>
    <mergeCell ref="K65:L65"/>
    <mergeCell ref="M65:N65"/>
    <mergeCell ref="A64:B64"/>
    <mergeCell ref="C64:H64"/>
    <mergeCell ref="I64:J64"/>
    <mergeCell ref="K64:L64"/>
    <mergeCell ref="M64:N64"/>
    <mergeCell ref="A63:B63"/>
    <mergeCell ref="C63:H63"/>
    <mergeCell ref="I63:J63"/>
    <mergeCell ref="K63:L63"/>
    <mergeCell ref="M63:N63"/>
    <mergeCell ref="A62:B62"/>
    <mergeCell ref="C62:H62"/>
    <mergeCell ref="I62:J62"/>
    <mergeCell ref="K62:L62"/>
    <mergeCell ref="M62:N62"/>
    <mergeCell ref="A61:H61"/>
    <mergeCell ref="I61:J61"/>
    <mergeCell ref="K61:L61"/>
    <mergeCell ref="M61:N61"/>
    <mergeCell ref="A60:B60"/>
    <mergeCell ref="C60:H60"/>
    <mergeCell ref="I60:J60"/>
    <mergeCell ref="K60:L60"/>
    <mergeCell ref="M60:N60"/>
    <mergeCell ref="A59:B59"/>
    <mergeCell ref="C59:H59"/>
    <mergeCell ref="I59:J59"/>
    <mergeCell ref="K59:L59"/>
    <mergeCell ref="M59:N59"/>
    <mergeCell ref="A58:B58"/>
    <mergeCell ref="C58:H58"/>
    <mergeCell ref="I58:J58"/>
    <mergeCell ref="K58:L58"/>
    <mergeCell ref="M58:N58"/>
    <mergeCell ref="A57:B57"/>
    <mergeCell ref="C57:H57"/>
    <mergeCell ref="I57:J57"/>
    <mergeCell ref="K57:L57"/>
    <mergeCell ref="M57:N57"/>
    <mergeCell ref="A56:B56"/>
    <mergeCell ref="C56:H56"/>
    <mergeCell ref="I56:J56"/>
    <mergeCell ref="K56:L56"/>
    <mergeCell ref="M56:N56"/>
    <mergeCell ref="A55:B55"/>
    <mergeCell ref="C55:H55"/>
    <mergeCell ref="I55:J55"/>
    <mergeCell ref="K55:L55"/>
    <mergeCell ref="M55:N55"/>
    <mergeCell ref="A54:B54"/>
    <mergeCell ref="C54:H54"/>
    <mergeCell ref="I54:J54"/>
    <mergeCell ref="K54:L54"/>
    <mergeCell ref="M54:N54"/>
    <mergeCell ref="A53:B53"/>
    <mergeCell ref="C53:H53"/>
    <mergeCell ref="I53:J53"/>
    <mergeCell ref="K53:L53"/>
    <mergeCell ref="M53:N53"/>
    <mergeCell ref="A52:B52"/>
    <mergeCell ref="C52:H52"/>
    <mergeCell ref="I52:J52"/>
    <mergeCell ref="K52:L52"/>
    <mergeCell ref="M52:N52"/>
    <mergeCell ref="A51:H51"/>
    <mergeCell ref="I51:J51"/>
    <mergeCell ref="K51:L51"/>
    <mergeCell ref="M51:N51"/>
    <mergeCell ref="A50:H50"/>
    <mergeCell ref="I50:J50"/>
    <mergeCell ref="K50:L50"/>
    <mergeCell ref="M50:N50"/>
    <mergeCell ref="A49:B49"/>
    <mergeCell ref="C49:H49"/>
    <mergeCell ref="I49:J49"/>
    <mergeCell ref="K49:L49"/>
    <mergeCell ref="M49:N49"/>
    <mergeCell ref="A48:B48"/>
    <mergeCell ref="C48:H48"/>
    <mergeCell ref="I48:J48"/>
    <mergeCell ref="K48:L48"/>
    <mergeCell ref="M48:N48"/>
    <mergeCell ref="A47:B47"/>
    <mergeCell ref="C47:H47"/>
    <mergeCell ref="I47:J47"/>
    <mergeCell ref="K47:L47"/>
    <mergeCell ref="M47:N47"/>
    <mergeCell ref="A46:B46"/>
    <mergeCell ref="C46:H46"/>
    <mergeCell ref="I46:J46"/>
    <mergeCell ref="K46:L46"/>
    <mergeCell ref="M46:N46"/>
    <mergeCell ref="A45:H45"/>
    <mergeCell ref="I45:J45"/>
    <mergeCell ref="K45:L45"/>
    <mergeCell ref="M45:N45"/>
    <mergeCell ref="A44:H44"/>
    <mergeCell ref="I44:J44"/>
    <mergeCell ref="K44:L44"/>
    <mergeCell ref="M44:N44"/>
    <mergeCell ref="A43:B43"/>
    <mergeCell ref="C43:H43"/>
    <mergeCell ref="I43:J43"/>
    <mergeCell ref="K43:L43"/>
    <mergeCell ref="M43:N43"/>
    <mergeCell ref="A42:H42"/>
    <mergeCell ref="I42:J42"/>
    <mergeCell ref="K42:L42"/>
    <mergeCell ref="M42:N42"/>
    <mergeCell ref="A41:H41"/>
    <mergeCell ref="I41:J41"/>
    <mergeCell ref="K41:L41"/>
    <mergeCell ref="M41:N41"/>
    <mergeCell ref="A40:B40"/>
    <mergeCell ref="C40:H40"/>
    <mergeCell ref="I40:J40"/>
    <mergeCell ref="K40:L40"/>
    <mergeCell ref="M40:N40"/>
    <mergeCell ref="A39:B39"/>
    <mergeCell ref="C39:H39"/>
    <mergeCell ref="I39:J39"/>
    <mergeCell ref="K39:L39"/>
    <mergeCell ref="M39:N39"/>
    <mergeCell ref="A38:B38"/>
    <mergeCell ref="C38:H38"/>
    <mergeCell ref="I38:J38"/>
    <mergeCell ref="K38:L38"/>
    <mergeCell ref="M38:N38"/>
    <mergeCell ref="A37:H37"/>
    <mergeCell ref="I37:J37"/>
    <mergeCell ref="K37:L37"/>
    <mergeCell ref="M37:N37"/>
    <mergeCell ref="A36:H36"/>
    <mergeCell ref="I36:J36"/>
    <mergeCell ref="K36:L36"/>
    <mergeCell ref="M36:N36"/>
    <mergeCell ref="A35:B35"/>
    <mergeCell ref="C35:H35"/>
    <mergeCell ref="I35:J35"/>
    <mergeCell ref="K35:L35"/>
    <mergeCell ref="M35:N35"/>
    <mergeCell ref="A34:B34"/>
    <mergeCell ref="C34:H34"/>
    <mergeCell ref="I34:J34"/>
    <mergeCell ref="K34:L34"/>
    <mergeCell ref="M34:N34"/>
    <mergeCell ref="A33:H33"/>
    <mergeCell ref="I33:J33"/>
    <mergeCell ref="K33:L33"/>
    <mergeCell ref="M33:N33"/>
    <mergeCell ref="A32:B32"/>
    <mergeCell ref="C32:H32"/>
    <mergeCell ref="I32:J32"/>
    <mergeCell ref="K32:L32"/>
    <mergeCell ref="M32:N32"/>
    <mergeCell ref="A31:B31"/>
    <mergeCell ref="C31:H31"/>
    <mergeCell ref="I31:J31"/>
    <mergeCell ref="K31:L31"/>
    <mergeCell ref="M31:N31"/>
    <mergeCell ref="A30:B30"/>
    <mergeCell ref="C30:H30"/>
    <mergeCell ref="I30:J30"/>
    <mergeCell ref="K30:L30"/>
    <mergeCell ref="M30:N30"/>
    <mergeCell ref="A29:B29"/>
    <mergeCell ref="C29:H29"/>
    <mergeCell ref="I29:J29"/>
    <mergeCell ref="K29:L29"/>
    <mergeCell ref="M29:N29"/>
    <mergeCell ref="A28:H28"/>
    <mergeCell ref="I28:J28"/>
    <mergeCell ref="K28:L28"/>
    <mergeCell ref="M28:N28"/>
    <mergeCell ref="A27:H27"/>
    <mergeCell ref="I27:J27"/>
    <mergeCell ref="K27:L27"/>
    <mergeCell ref="M27:N27"/>
    <mergeCell ref="A26:B26"/>
    <mergeCell ref="C26:H26"/>
    <mergeCell ref="I26:J26"/>
    <mergeCell ref="K26:L26"/>
    <mergeCell ref="M26:N26"/>
    <mergeCell ref="A25:B25"/>
    <mergeCell ref="C25:H25"/>
    <mergeCell ref="I25:J25"/>
    <mergeCell ref="K25:L25"/>
    <mergeCell ref="M25:N25"/>
    <mergeCell ref="A24:B24"/>
    <mergeCell ref="C24:H24"/>
    <mergeCell ref="I24:J24"/>
    <mergeCell ref="K24:L24"/>
    <mergeCell ref="M24:N24"/>
    <mergeCell ref="A23:H23"/>
    <mergeCell ref="I23:J23"/>
    <mergeCell ref="K23:L23"/>
    <mergeCell ref="M23:N23"/>
    <mergeCell ref="A22:H22"/>
    <mergeCell ref="I22:J22"/>
    <mergeCell ref="K22:L22"/>
    <mergeCell ref="M22:N22"/>
    <mergeCell ref="A21:H21"/>
    <mergeCell ref="I21:J21"/>
    <mergeCell ref="K21:L21"/>
    <mergeCell ref="M21:N21"/>
    <mergeCell ref="A20:H20"/>
    <mergeCell ref="I20:J20"/>
    <mergeCell ref="K20:L20"/>
    <mergeCell ref="M20:N20"/>
    <mergeCell ref="A19:H19"/>
    <mergeCell ref="I19:J19"/>
    <mergeCell ref="K19:L19"/>
    <mergeCell ref="M19:N19"/>
    <mergeCell ref="A18:H18"/>
    <mergeCell ref="I18:J18"/>
    <mergeCell ref="K18:L18"/>
    <mergeCell ref="M18:N18"/>
    <mergeCell ref="A17:H17"/>
    <mergeCell ref="I17:J17"/>
    <mergeCell ref="K17:L17"/>
    <mergeCell ref="M17:N17"/>
    <mergeCell ref="A16:H16"/>
    <mergeCell ref="I16:J16"/>
    <mergeCell ref="K16:L16"/>
    <mergeCell ref="M16:N16"/>
    <mergeCell ref="A15:H15"/>
    <mergeCell ref="I15:J15"/>
    <mergeCell ref="K15:L15"/>
    <mergeCell ref="M15:N15"/>
    <mergeCell ref="A14:H14"/>
    <mergeCell ref="I14:J14"/>
    <mergeCell ref="K14:L14"/>
    <mergeCell ref="M14:N14"/>
    <mergeCell ref="A13:H13"/>
    <mergeCell ref="I13:J13"/>
    <mergeCell ref="K13:L13"/>
    <mergeCell ref="M13:N13"/>
    <mergeCell ref="A12:H12"/>
    <mergeCell ref="I12:J12"/>
    <mergeCell ref="K12:L12"/>
    <mergeCell ref="M12:N12"/>
    <mergeCell ref="A11:H11"/>
    <mergeCell ref="I11:J11"/>
    <mergeCell ref="K11:L11"/>
    <mergeCell ref="M11:N11"/>
    <mergeCell ref="A10:H10"/>
    <mergeCell ref="I10:J10"/>
    <mergeCell ref="K10:L10"/>
    <mergeCell ref="M10:N10"/>
    <mergeCell ref="A9:H9"/>
    <mergeCell ref="I9:J9"/>
    <mergeCell ref="K9:L9"/>
    <mergeCell ref="M9:N9"/>
    <mergeCell ref="A6:H6"/>
    <mergeCell ref="I6:J6"/>
    <mergeCell ref="K6:L6"/>
    <mergeCell ref="M6:N6"/>
    <mergeCell ref="A5:H5"/>
    <mergeCell ref="I5:J5"/>
    <mergeCell ref="K5:L5"/>
    <mergeCell ref="M5:N5"/>
    <mergeCell ref="A8:H8"/>
    <mergeCell ref="I8:J8"/>
    <mergeCell ref="K8:L8"/>
    <mergeCell ref="M8:N8"/>
    <mergeCell ref="A7:B7"/>
    <mergeCell ref="C7:H7"/>
    <mergeCell ref="I7:J7"/>
    <mergeCell ref="K7:L7"/>
    <mergeCell ref="M7:N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</vt:lpstr>
      <vt:lpstr>Račun prihoda i rashoda</vt:lpstr>
      <vt:lpstr>Rashodi prema izvorima financir</vt:lpstr>
      <vt:lpstr>Rashodi prema funkcijskoj klasi</vt:lpstr>
      <vt:lpstr>Izvještaj po programskoj klasif</vt:lpstr>
      <vt:lpstr>Izvršenja - 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RAČUNOVODSTVO</cp:lastModifiedBy>
  <cp:lastPrinted>2026-03-27T09:15:54Z</cp:lastPrinted>
  <dcterms:created xsi:type="dcterms:W3CDTF">2024-07-24T06:06:01Z</dcterms:created>
  <dcterms:modified xsi:type="dcterms:W3CDTF">2026-03-27T11:56:42Z</dcterms:modified>
</cp:coreProperties>
</file>